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autoCompressPictures="0"/>
  <mc:AlternateContent xmlns:mc="http://schemas.openxmlformats.org/markup-compatibility/2006">
    <mc:Choice Requires="x15">
      <x15ac:absPath xmlns:x15ac="http://schemas.microsoft.com/office/spreadsheetml/2010/11/ac" url="Z:\direction\dl\DL.Atelier.AN\Work Heather\5_May\DOP_CFT_UPU security certification system_Lc1387\"/>
    </mc:Choice>
  </mc:AlternateContent>
  <xr:revisionPtr revIDLastSave="0" documentId="8_{2C22EB1F-09E5-49F8-B22E-232B12468799}" xr6:coauthVersionLast="47" xr6:coauthVersionMax="47" xr10:uidLastSave="{00000000-0000-0000-0000-000000000000}"/>
  <bookViews>
    <workbookView xWindow="2340" yWindow="2340" windowWidth="21600" windowHeight="11385" tabRatio="500" firstSheet="2" activeTab="2" xr2:uid="{00000000-000D-0000-FFFF-FFFF00000000}"/>
  </bookViews>
  <sheets>
    <sheet name="Question bank" sheetId="11" r:id="rId1"/>
    <sheet name="Heat Map Paper" sheetId="23" r:id="rId2"/>
    <sheet name="Heat Map Automatic" sheetId="12" r:id="rId3"/>
    <sheet name="S58-5.1" sheetId="14" r:id="rId4"/>
    <sheet name="S58-5.2" sheetId="15" r:id="rId5"/>
    <sheet name="S58-6" sheetId="16" r:id="rId6"/>
    <sheet name="S58-7" sheetId="18" r:id="rId7"/>
    <sheet name="S58-8" sheetId="19" r:id="rId8"/>
    <sheet name="S58-9" sheetId="21" r:id="rId9"/>
    <sheet name="S59-5" sheetId="22" r:id="rId10"/>
    <sheet name="S59-6" sheetId="17" r:id="rId11"/>
    <sheet name="Document Verification" sheetId="24" r:id="rId12"/>
    <sheet name="Characterization scale" sheetId="8" r:id="rId13"/>
    <sheet name="template" sheetId="13" r:id="rId14"/>
    <sheet name="Lists" sheetId="5" r:id="rId15"/>
    <sheet name="Technical Information" sheetId="25" r:id="rId16"/>
  </sheets>
  <definedNames>
    <definedName name="_xlnm._FilterDatabase" localSheetId="14" hidden="1">Lists!$B$25:$B$30</definedName>
    <definedName name="_xlnm._FilterDatabase" localSheetId="0" hidden="1">'Question bank'!$A$1:$K$144</definedName>
    <definedName name="access">Lists!$D$25:$D$27</definedName>
    <definedName name="characterizations">Lists!$B$25:$B$30</definedName>
    <definedName name="_xlnm.Print_Area" localSheetId="1">'Heat Map Paper'!$A$1:$W$109</definedName>
    <definedName name="_xlnm.Print_Titles" localSheetId="2">'Heat Map Automatic'!$1:$2</definedName>
    <definedName name="_xlnm.Print_Titles" localSheetId="1">'Heat Map Paper'!$1:$3</definedName>
    <definedName name="_xlnm.Print_Titles" localSheetId="0">'Question bank'!$1:$1</definedName>
    <definedName name="ratings">Lists!$B$34:$B$37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F2" i="21"/>
  <c r="F2" i="22"/>
  <c r="F2" i="19"/>
  <c r="F2" i="18"/>
  <c r="F2" i="16"/>
  <c r="F2" i="15"/>
  <c r="F2" i="14"/>
  <c r="K145" i="11"/>
  <c r="C8" i="17" l="1"/>
  <c r="C15" i="17"/>
  <c r="C14" i="17"/>
  <c r="C16" i="17"/>
  <c r="C90" i="22"/>
  <c r="C87" i="22"/>
  <c r="C86" i="22"/>
  <c r="C76" i="22"/>
  <c r="C73" i="22"/>
  <c r="C64" i="22"/>
  <c r="C61" i="22"/>
  <c r="C52" i="22"/>
  <c r="C51" i="22"/>
  <c r="C48" i="22"/>
  <c r="C47" i="22"/>
  <c r="C37" i="22"/>
  <c r="C34" i="22"/>
  <c r="C33" i="22"/>
  <c r="C23" i="22"/>
  <c r="C20" i="22"/>
  <c r="C11" i="22"/>
  <c r="C30" i="21"/>
  <c r="C29" i="21"/>
  <c r="C26" i="21"/>
  <c r="C25" i="21"/>
  <c r="C16" i="21"/>
  <c r="C15" i="21"/>
  <c r="C12" i="21"/>
  <c r="C11" i="21"/>
  <c r="C10" i="21"/>
  <c r="C12" i="19"/>
  <c r="C27" i="19"/>
  <c r="C26" i="19"/>
  <c r="C25" i="19"/>
  <c r="C20" i="19"/>
  <c r="C19" i="19"/>
  <c r="C18" i="19"/>
  <c r="C17" i="19"/>
  <c r="C34" i="18"/>
  <c r="C33" i="18" l="1"/>
  <c r="C32" i="18"/>
  <c r="C31" i="18"/>
  <c r="C30" i="18"/>
  <c r="C25" i="18"/>
  <c r="C24" i="18"/>
  <c r="C23" i="18"/>
  <c r="C20" i="18"/>
  <c r="C19" i="18"/>
  <c r="C14" i="18"/>
  <c r="C13" i="18"/>
  <c r="C60" i="16"/>
  <c r="C57" i="16"/>
  <c r="C30" i="16"/>
  <c r="C29" i="16"/>
  <c r="C28" i="16"/>
  <c r="C27" i="16"/>
  <c r="C77" i="15"/>
  <c r="C100" i="15"/>
  <c r="C105" i="15"/>
  <c r="C104" i="15"/>
  <c r="C103" i="15"/>
  <c r="C88" i="15"/>
  <c r="C87" i="15"/>
  <c r="C86" i="15"/>
  <c r="C85" i="15"/>
  <c r="C84" i="15"/>
  <c r="C83" i="15"/>
  <c r="C78" i="15"/>
  <c r="C64" i="15"/>
  <c r="C63" i="15"/>
  <c r="C62" i="15"/>
  <c r="C61" i="15"/>
  <c r="C60" i="15"/>
  <c r="C59" i="15"/>
  <c r="C54" i="15"/>
  <c r="C53" i="15"/>
  <c r="C41" i="15"/>
  <c r="C42" i="15"/>
  <c r="C40" i="15"/>
  <c r="C39" i="15"/>
  <c r="C38" i="15"/>
  <c r="C36" i="15"/>
  <c r="C13" i="15"/>
  <c r="C9" i="15"/>
  <c r="C8" i="15"/>
  <c r="C92" i="14"/>
  <c r="C91" i="14"/>
  <c r="C90" i="14"/>
  <c r="C87" i="14"/>
  <c r="C86" i="14"/>
  <c r="C85" i="14"/>
  <c r="C84" i="14"/>
  <c r="C75" i="14"/>
  <c r="C74" i="14"/>
  <c r="C62" i="14"/>
  <c r="C61" i="14"/>
  <c r="C60" i="14"/>
  <c r="C57" i="14"/>
  <c r="C42" i="14"/>
  <c r="C46" i="14"/>
  <c r="C45" i="14"/>
  <c r="C33" i="14"/>
  <c r="C32" i="14"/>
  <c r="C31" i="14"/>
  <c r="C30" i="14"/>
  <c r="C29" i="14"/>
  <c r="C26" i="14"/>
  <c r="C25" i="14"/>
  <c r="C15" i="14"/>
  <c r="C14" i="14"/>
  <c r="C9" i="14"/>
  <c r="C13" i="14"/>
  <c r="C10" i="14"/>
  <c r="B91" i="12"/>
  <c r="B6" i="12" l="1"/>
  <c r="C7" i="12"/>
  <c r="B106" i="12" l="1"/>
  <c r="C108" i="12"/>
  <c r="C107" i="12"/>
  <c r="C103" i="12"/>
  <c r="C102" i="12"/>
  <c r="B101" i="12"/>
  <c r="C100" i="12"/>
  <c r="B99" i="12"/>
  <c r="C98" i="12"/>
  <c r="B97" i="12"/>
  <c r="C96" i="12"/>
  <c r="C95" i="12"/>
  <c r="B94" i="12"/>
  <c r="C93" i="12"/>
  <c r="C92" i="12"/>
  <c r="C90" i="12"/>
  <c r="B89" i="12"/>
  <c r="C88" i="12"/>
  <c r="B87" i="12"/>
  <c r="C84" i="12"/>
  <c r="C83" i="12"/>
  <c r="B82" i="12"/>
  <c r="C81" i="12"/>
  <c r="C80" i="12"/>
  <c r="C79" i="12"/>
  <c r="B78" i="12"/>
  <c r="C76" i="12"/>
  <c r="C75" i="12"/>
  <c r="C74" i="12"/>
  <c r="C73" i="12"/>
  <c r="C72" i="12"/>
  <c r="B71" i="12"/>
  <c r="C69" i="12"/>
  <c r="C68" i="12"/>
  <c r="C67" i="12"/>
  <c r="C66" i="12"/>
  <c r="C65" i="12"/>
  <c r="C64" i="12"/>
  <c r="B63" i="12"/>
  <c r="C61" i="12"/>
  <c r="B60" i="12"/>
  <c r="C59" i="12"/>
  <c r="C58" i="12"/>
  <c r="B57" i="12"/>
  <c r="C56" i="12"/>
  <c r="C55" i="12"/>
  <c r="C54" i="12"/>
  <c r="B53" i="12"/>
  <c r="C52" i="12"/>
  <c r="B51" i="12"/>
  <c r="C48" i="12"/>
  <c r="C47" i="12"/>
  <c r="C46" i="12"/>
  <c r="C45" i="12"/>
  <c r="B44" i="12"/>
  <c r="C43" i="12"/>
  <c r="C42" i="12"/>
  <c r="C41" i="12"/>
  <c r="C40" i="12"/>
  <c r="C39" i="12"/>
  <c r="C38" i="12"/>
  <c r="B37" i="12"/>
  <c r="C36" i="12"/>
  <c r="C35" i="12"/>
  <c r="C34" i="12"/>
  <c r="C33" i="12"/>
  <c r="C32" i="12"/>
  <c r="C31" i="12"/>
  <c r="B30" i="12"/>
  <c r="C29" i="12"/>
  <c r="B28" i="12"/>
  <c r="C26" i="12"/>
  <c r="C25" i="12" l="1"/>
  <c r="B24" i="12"/>
  <c r="C23" i="12"/>
  <c r="C22" i="12"/>
  <c r="B21" i="12"/>
  <c r="C20" i="12"/>
  <c r="C19" i="12"/>
  <c r="C18" i="12"/>
  <c r="C17" i="12"/>
  <c r="B16" i="12"/>
  <c r="C15" i="12"/>
  <c r="C14" i="12"/>
  <c r="B13" i="12"/>
  <c r="C12" i="12"/>
  <c r="C11" i="12"/>
  <c r="C10" i="12"/>
  <c r="B9" i="12"/>
  <c r="C8" i="12"/>
  <c r="E113" i="12" l="1"/>
  <c r="E116" i="12"/>
  <c r="E115" i="12"/>
  <c r="E114" i="12"/>
  <c r="E134" i="12"/>
  <c r="E133" i="12"/>
  <c r="E132" i="12"/>
  <c r="E131" i="12"/>
  <c r="E130" i="12"/>
  <c r="E129" i="12"/>
  <c r="E117" i="12" l="1"/>
  <c r="E135" i="12"/>
</calcChain>
</file>

<file path=xl/sharedStrings.xml><?xml version="1.0" encoding="utf-8"?>
<sst xmlns="http://schemas.openxmlformats.org/spreadsheetml/2006/main" count="2955" uniqueCount="882">
  <si>
    <t>Part</t>
  </si>
  <si>
    <t>Question number</t>
  </si>
  <si>
    <t>Sect.</t>
  </si>
  <si>
    <t>Section Name</t>
  </si>
  <si>
    <t>Sub-
section</t>
  </si>
  <si>
    <t>Requirement (standard language)</t>
  </si>
  <si>
    <t>Onsite or Pre-</t>
  </si>
  <si>
    <t>Question to:</t>
  </si>
  <si>
    <t>Question</t>
  </si>
  <si>
    <t>Question notes</t>
  </si>
  <si>
    <t>Question Rating 
(0 to 10)</t>
  </si>
  <si>
    <t>S58</t>
  </si>
  <si>
    <t>5.1.1</t>
  </si>
  <si>
    <t>Risk assessment and facility security plans</t>
  </si>
  <si>
    <t>5.1.1.1</t>
  </si>
  <si>
    <t>An annual risk assessment must be conducted to identify each critical facility, such as the DPO office of exchange. The assessment must take into consideration the postal assets and operations at the facility, the general crime rate of the area and other contributing factors that increase the likelihood of criminal incidents.</t>
  </si>
  <si>
    <t>Both onsite and preassessment</t>
  </si>
  <si>
    <t>DO security</t>
  </si>
  <si>
    <t>Do you conduct an annual risk assessment for each critical facility (the office of exchange is one critical facility, but you may have more)? If so, would you please provide two recent risk assessment reports for our review?</t>
  </si>
  <si>
    <t>Onsite</t>
  </si>
  <si>
    <t>Assessor 
(OBSERVE)</t>
  </si>
  <si>
    <t xml:space="preserve">Please score this question a 10. In the notes, please report how many critical facilities are identified at the DPO. </t>
  </si>
  <si>
    <t>Does the risk assessment report consider the postal assets and operations at the facility, the general crime rate of the area and other contributing factors that increase the likelihood of criminal incidents?</t>
  </si>
  <si>
    <t>5.1.1.2</t>
  </si>
  <si>
    <t>For each critical facility, a detailed written facility security plan must be developed and maintained. The facility security plan contains all of the following control measures:
• general facility design standards;
• perimeter barriers;
• perimeter windows, doors or other openings;
• lighting;
• locking mechanisms and key controls.</t>
  </si>
  <si>
    <t>Do you have a written facility security plan for each critical facility?
If yes, provide a copy of the facility security plan for each critical facility.</t>
  </si>
  <si>
    <t>Review the written facility security plan(s). Evaluate the plans based on:
Are the plans current (updated in the last 5 years)?
Do the plans contain:
• general facility design standards;
• perimeter barriers;
• perimeter windows, doors or other openings;
• lighting;
• locking mechanisms and key controls
Document any plan weaknesses in the notes.</t>
  </si>
  <si>
    <t>5.1.2</t>
  </si>
  <si>
    <t>General facility design standards</t>
  </si>
  <si>
    <t>5.1.2.1</t>
  </si>
  <si>
    <t xml:space="preserve">All facilities constructed to national design standards for safety and security and contain resilient materials to preclude illegal entry. </t>
  </si>
  <si>
    <t>Are facilities constructed to preclude illegal entry?</t>
  </si>
  <si>
    <t>5.1.2.2</t>
  </si>
  <si>
    <t xml:space="preserve">A designated program of annual inspection and repair must be conducted to assure the integrity of structures. </t>
  </si>
  <si>
    <t>Do you conduct a program of annual inspection and repair to assure the intgrity of facility structures?
If so, please provide copies of the documented program plan and two most recent inspection reports.</t>
  </si>
  <si>
    <t>Review content of inspection program and reports. Is the program adequate to assure the intgrity of facility structures?</t>
  </si>
  <si>
    <t>DO operations</t>
  </si>
  <si>
    <t>Have you conducted repairs based on inspection report?
If yes, please provide copies of the repair records for the last two inspection reports?</t>
  </si>
  <si>
    <t xml:space="preserve">Review content of repair records provided. Were appropriate repairs performed? Were they adequate to assure the intgrity of facility structures? </t>
  </si>
  <si>
    <t>5.1.2.3</t>
  </si>
  <si>
    <t xml:space="preserve">Restricted areas must be well marked and secured with the appropriate access control measures. </t>
  </si>
  <si>
    <t>Are restricted areas well marked?</t>
  </si>
  <si>
    <t>Are restricted areas secured with access control measures to preclude illegal entry?</t>
  </si>
  <si>
    <t>5.1.3</t>
  </si>
  <si>
    <t>Perimeter barriers</t>
  </si>
  <si>
    <t>5.1.3.1</t>
  </si>
  <si>
    <t>Physical barriers such as fencing, walls, and vehicle gates must be installed to deny access of non-authorized individuals or vehicles onto restricted areas of the facility.;  Perimeter fences or dividing walls must be set back from the facility (to increase the likelihood of observing intruders attempting to breach the secure area).;  The areas adjacent to the perimeter fencing must be kept free of debris, trees and shrubbery (so they cannot be used to violate the secure area).</t>
  </si>
  <si>
    <t>Are physical barriers such as fencing, walls, and vehicle gates, which preclude the illegal entry of non-authorized individuals and/or vehicles onto restricted areas of critical facitlites, present, intact and functioning.
Are perimeter fences or dividing walls set back from the facility?
Are the areas adjacent to the perimeter fencing kept free of debris, trees and shrubbery?</t>
  </si>
  <si>
    <t>5.1.3.2</t>
  </si>
  <si>
    <t>Quarterly inspections of the perimeter barriers must be conducted to ensure their integrity.</t>
  </si>
  <si>
    <t>Do you conduct quarterly inspections of the perimeter barriers?
If yes, please provide the last two quarterly inspection reports?</t>
  </si>
  <si>
    <t>Review content of the last two quarterly inspection reports to address the ability of the perimeter barriers to preclude illegal entry.</t>
  </si>
  <si>
    <t>5.1.4</t>
  </si>
  <si>
    <t>Perimeter windows, doors, and other openings</t>
  </si>
  <si>
    <t>5.1.4.1</t>
  </si>
  <si>
    <t>All exterior doors must be of sufficient strength to prevent or delay forced entry by use of portable hand tools or other means of aggression.
Exterior doors and frames for non customer areas must be fabricated of steel or a suitable alternative.
The number of doors must be the minimum necessary to provide adequate access to the secure areas of the facility.</t>
  </si>
  <si>
    <t>Are all exterior doors of sufficient strength (suitable) to prevent or delay forced entry by use of portable hand tools or other (reasonable) means of aggression?
Are exterior doors and frames for non customer areas fabricated of steel or a suitable alternative?
Is the number of doors the minimum necessary?</t>
  </si>
  <si>
    <t>5.1.4.2</t>
  </si>
  <si>
    <t>Signs and placards must be placed on exterior doors denoting restricted access and if appropriate any warnings describing responsibility and procedures for notifying authorities should criminal events take place in the facility.</t>
  </si>
  <si>
    <t>Are signs and placards on exterior doors denoting restricted access?
If appropriate, are there warning statements describing responsibility and procedures for notifying authorities should criminal events take place in the critical facility?</t>
  </si>
  <si>
    <t>5.1.4.3</t>
  </si>
  <si>
    <t>All exterior windows, doors and other openings must be secured by appropriate locking mechanisms.</t>
  </si>
  <si>
    <t>Are all exterior windows, doors and other openings secured by locking mechanisms with the ability to preclude illegal entry?</t>
  </si>
  <si>
    <t>5.1.4.4</t>
  </si>
  <si>
    <r>
      <t xml:space="preserve">If crime risk is high, windows must be affixed with bars, mesh or any other material to harden these access points against unauthorized entry. </t>
    </r>
    <r>
      <rPr>
        <b/>
        <i/>
        <sz val="10"/>
        <color indexed="8"/>
        <rFont val="Calibri"/>
        <family val="2"/>
      </rPr>
      <t>(NOTE: we are treating this requirement as optional in the pilot method.)</t>
    </r>
  </si>
  <si>
    <t>Do you liasion with local law enforcement to identify if your criticial facility (s) is located in a high crime area? (No points - if yes, highlight as a strength in the final report)</t>
  </si>
  <si>
    <t>5.1.5</t>
  </si>
  <si>
    <t>Lighting</t>
  </si>
  <si>
    <t>5.1.5.1</t>
  </si>
  <si>
    <t>Adequate lighting systems must be installed in all pedestrian or vehicle entry/egress areas, exterior operations areas, parking areas, and along perimeter fences or walls. The lighting level must illuminate these areas sufficiently to identify individuals or vehicles within close proximity.</t>
  </si>
  <si>
    <r>
      <t xml:space="preserve">Are adequate lighting systems installed in all pedestrian or vehicle entry/egress areas, exterior operations areas, parking areas, and along perimeter fences or walls? Does the lighting level illuminate sufficiently to identify individuals or vehicles within close proximity? </t>
    </r>
    <r>
      <rPr>
        <i/>
        <sz val="10"/>
        <color indexed="8"/>
        <rFont val="Calibri"/>
        <family val="2"/>
      </rPr>
      <t>(Suggestion - evaluate this after dark)</t>
    </r>
  </si>
  <si>
    <t>5.1.5.2</t>
  </si>
  <si>
    <t>Emergency lighting must be installed in critical operational areas.</t>
  </si>
  <si>
    <t>Is emergency lighting installed in critical operational areas?</t>
  </si>
  <si>
    <t>5.1.6</t>
  </si>
  <si>
    <t>Locking mechanisms and key controls</t>
  </si>
  <si>
    <t>5.1.6.1</t>
  </si>
  <si>
    <t>All lock mechanisms for pedestrian or vehicle entry/egress points must be designed of hardened materials to prohibit access by non-authorized individuals.</t>
  </si>
  <si>
    <t>Are all locking mechanisms for pedestrian or vehicle entry/egress points designed to prohibit access by non-authorized individuals?</t>
  </si>
  <si>
    <t>EC 300/2008 EU Commission Regulation 2015/1998</t>
  </si>
  <si>
    <t>5.1.6.2</t>
  </si>
  <si>
    <t>A Key Control system must be maintained for adequate key accountability.;  The Key Control system must be administered by the Postal Security Unit or the respective postal facility manager.;  The system registers and records the issuance of keys and protects access to non-issued keys through the maintenance of a locked key storage location.</t>
  </si>
  <si>
    <t>Do you have a Key Control system? If so, please describe.</t>
  </si>
  <si>
    <t>Is someone clearly designated as responsible for maintaining the Key Control system? Who?</t>
  </si>
  <si>
    <t>Does the Key Control system register and record the issuance of keys?
If yes, provide the key issuance record or register (log).</t>
  </si>
  <si>
    <t>Review the key control log. Is the key issuance record or register (log) current? Are all keys accounted for?</t>
  </si>
  <si>
    <t>Are non-issued keys protected in a locked key storage location?</t>
  </si>
  <si>
    <t>Does the locked key storage location provide protection for non-issued keys? Does the key storage cabinet correspond to what you observed in the log (is it clear that all of the keys are logged)?</t>
  </si>
  <si>
    <t>5.2.1</t>
  </si>
  <si>
    <t>Access control systems for employees, visitors, service providers and vendors</t>
  </si>
  <si>
    <t>5.2.1.1</t>
  </si>
  <si>
    <t>An adequate access control process must be in place for the secure (non-customer) areas of all postal facilities.</t>
  </si>
  <si>
    <t>How do the access control measures implemented prevent unauthorized access to mail, and mail conveyance vehicles in critical facilities?</t>
  </si>
  <si>
    <t xml:space="preserve">Is the access control process for the secure (non-customer) areas of all postal facilities electronic or manual? </t>
  </si>
  <si>
    <t>An adequate access control process must be in place for the secure (non-customer) areas of all postal facilities. EITHER MANUAL OR AUTOMATED</t>
  </si>
  <si>
    <t>Preassessment</t>
  </si>
  <si>
    <t>Is the access control process for the secure (non-customer) areas of all postal facilities automated or manual?</t>
  </si>
  <si>
    <t>5.2.1.2</t>
  </si>
  <si>
    <t>IF ACCESS CONTROL SYSTEM IS MANUAL:
i. uniformed Security Guards, a receptionist or other personnel staff must be at entry/egress points to verify the entry privileges for each individual;</t>
  </si>
  <si>
    <t>IF ACCESS CONTROL SYSTEM IS MANUAL:
How are entry and egress points protected to prevent unauthorized entry? How are the entry privileges verified for each person entering?</t>
  </si>
  <si>
    <t>IF ACCESS CONTROL SYSTEM IS MANUAL:
Observe entry and egress points. Evaluate whether guards, receptionist, or other personnel is there to protect against unauthorized entry. Observe process for confirming the entry privileges of each individual entering the facility. Note any weaknesses.</t>
  </si>
  <si>
    <t>5.2.1.3</t>
  </si>
  <si>
    <t>IF ACCESS CONTROL SYSTEM IS MANUAL:
ii.  the manual process must be documented;</t>
  </si>
  <si>
    <t>IF ACCESS CONTROL SYSTEM IS MANUAL:
Do you have a manual access control system or process documented and in place for critical postal facilties? 
If yes, provide documentation.</t>
  </si>
  <si>
    <t>IF ACCESS CONTROL SYSTEM IS MANUAL:
i.  uniformed Security Guards, a receptionist or other personnel staff must be at entry/egress points to verify the entry privileges for each individual;
ii.  the manual process must be documented;
iii. training and instructions must be provided to the respective personnel administering the program and the individuals stationed at the fixed access control point;
iv.   a visitor registration system must be maintained to record entries of non-employees into the secure areas of the facility;
v.  visitors in facility must be escorted at all times;
vi.  service providers and vendors must be escorted in postal facilities dependent on the specific circumstance of their visit</t>
  </si>
  <si>
    <t xml:space="preserve">IF ACCESS CONTROL SYSTEM IS MANUAL:
Review the manual access control system documentation against the standard language and rate accordingly. Note any weaknesses observed.
</t>
  </si>
  <si>
    <t>IF ACCESS CONTROL SYSTEM IS MANUAL:
iii. training and instructions must be provided to the respective personnel administering the program and the individuals stationed at the fixed access control point;</t>
  </si>
  <si>
    <t>IF ACCESS CONTROL SYSTEM IS MANUAL:
Are training and instructions provided to the respective personnel administering the program and the individuals stationed at the fixed access control point?</t>
  </si>
  <si>
    <t>5.2.1.4</t>
  </si>
  <si>
    <t>IF ACCESS CONTROL SYSTEM IS MANUAL:
iv.   a visitor registration system must be maintained to record entries of non-employees into the secure areas of the facility;
v.  visitors in facility must be escorted at all times;
vi.  service providers and vendors must be escorted in postal facilities dependent on the specific circumstance of their visit</t>
  </si>
  <si>
    <r>
      <t xml:space="preserve">IF ACCESS CONTROL SYSTEM IS MANUAL:
Is a visitor registration system maintained to record entries of non-employees into the secure areas of the critical facility? How about service providers and vendors?
</t>
    </r>
    <r>
      <rPr>
        <i/>
        <sz val="10"/>
        <color indexed="8"/>
        <rFont val="Calibri"/>
        <family val="2"/>
      </rPr>
      <t xml:space="preserve">
If visitors and/or service providers/vendors are observed in the facility, note whether they are being escorted and include this in your notes.</t>
    </r>
  </si>
  <si>
    <t>IF ACCESS CONTROL SYSTEM IS MANUAL:
v.  visitors in facility must be escorted at all times;
vi.  service providers and vendors must be escorted in postal facilities dependent on the specific circumstance of their visit</t>
  </si>
  <si>
    <t>IF ACCESS CONTROL SYSTEM IS MANUAL:
Are visitors to the facility escorted at all times? Are service providers and vendors escorted? Under what circumstances are vendors and service providers not escorted? (Are unescorted service providers and vendors pre-cleared and/or badged?)</t>
  </si>
  <si>
    <t xml:space="preserve">IF ACCESS CONTROL SYSTEM IS MANUAL:
v. visitors in facility must be escorted at all times;
</t>
  </si>
  <si>
    <t>IF ACCESS CONTROL SYSTEM IS MANUAL:
At the entry/egress point, request to be processed as if you were a visitor. Evaluate the visitor access process against the standard language and rate accordingly. Document any weaknesses in notes.</t>
  </si>
  <si>
    <t>5.2.1.5</t>
  </si>
  <si>
    <t xml:space="preserve">IF ACCESS CONTROL SYSTEM IS AUTOMATED OR HYBRID:
i system must be designed to prohibit unauthorized entries of individuals through the entry/egress points through a single access system or process. A single access system can also be accomplished by assigning a Uniformed Security Guard or other personnel to a fixed post to monitor the entries/egress from the access point;
ii if the entry/egress point is not monitored, physical access control equipment (turnstiles, access gates and doors) activated by badge readers or electronic keys must be used; 
iii the system must be designed as a single access system to only permit entry for the respective badge holder which activated the door; </t>
  </si>
  <si>
    <t>IF ACCESS CONTROL SYSTEM IS AUTOMATED OR HYBRID:
How are entry and egress points protected to prevent unauthorized entry? Are guards or other personnel posted or is a turnstile or other mechanical means used? Is the system designed so that only a single entry is allowed for the badge holder who activated the system (in other words, how does the system prevent tail-gating)?</t>
  </si>
  <si>
    <t>IF ACCESS CONTROL SYSTEM IS AUTOMATED OR HYBRID:
Observe the access system based on the requirements and note any weaknesses.</t>
  </si>
  <si>
    <t>5.2.1.6</t>
  </si>
  <si>
    <t>IF ACCESS CONTROL SYSTEM IS AUTOMATED OR HYBRID:
iv.   a visitor registration system must be maintained to record entries of non-employees into the secure areas of the facility;</t>
  </si>
  <si>
    <t>IF ACCESS CONTROL SYSTEM IS AUTOMATED OR HYBRID:
Is a visitor registration system maintained to record entries of non-employees into the secure areas of the critical facility?</t>
  </si>
  <si>
    <r>
      <t xml:space="preserve">IF ACCESS CONTROL SYSTEM IS AUTOMATED OR HYBRID:
Is a visitor registration system maintained to record entries of non-employees into the secure areas of the critical facility?
</t>
    </r>
    <r>
      <rPr>
        <i/>
        <sz val="10"/>
        <color indexed="8"/>
        <rFont val="Calibri"/>
        <family val="2"/>
      </rPr>
      <t xml:space="preserve">
If visitors are observed in the facility, note whether they are being escorted and include this in your notes.</t>
    </r>
  </si>
  <si>
    <t xml:space="preserve">IF ACCESS CONTROL SYSTEM IS AUTOMATED OR HYBRID:
v.  visitors in facilities must not be issued electronic access devices and must be escorted while in the facility unless the physical design of the area in the facility they intend to visit does not permit further entry into any secure operations areas:
vi. service providers and vendors must be escorted in postal facilities dependent on the specific circumstance of their visit. </t>
  </si>
  <si>
    <r>
      <t xml:space="preserve">IF ACCESS CONTROL SYSTEM IS AUTOMATED OR HYBRID:
Are visitors to the facility escorted at all times? Are service providers and vendors escorted? Under what circumstances are vendors and service providers not escorted? (Are unescorted service providers and vendors pre-cleared and/or badged?)
Are visitors issued electronic access devices? </t>
    </r>
    <r>
      <rPr>
        <i/>
        <sz val="10"/>
        <color indexed="8"/>
        <rFont val="Calibri"/>
        <family val="2"/>
      </rPr>
      <t>(NOTE: standard requires that visitors NOT be issued such devices)</t>
    </r>
  </si>
  <si>
    <t xml:space="preserve">IF ACCESS CONTROL SYSTEM IS AUTOMATED OR HYBRID:
v. visitors in facilities must not be issued electronic access devices and must be escorted while in the facility unless the physical design of the area in the facility they intend to visit does not permit further entry into any secure operations areas: </t>
  </si>
  <si>
    <t>IF ACCESS CONTROL SYSTEM IS AUTOMATED OR HYBRID:
At the entry/egress point, request to be processed as if you were a visitor. Evaluate the visitor access process against the standard language and rate accordingly. Document any weaknesses in notes.</t>
  </si>
  <si>
    <t>IF ACCESS CONTROL SYSTEM IS AUTOMATED OR HYBRID:
vi. service providers and vendors must be escorted in postal facilities dependent on the specific circumstance of their visit.</t>
  </si>
  <si>
    <r>
      <t xml:space="preserve">IF ACCESS CONTROL SYSTEM IS AUTOMATED OR HYBRID:
Are service providers and vendors escorted while in the secure areas of the critical facility?
</t>
    </r>
    <r>
      <rPr>
        <i/>
        <sz val="10"/>
        <color indexed="8"/>
        <rFont val="Calibri"/>
        <family val="2"/>
      </rPr>
      <t xml:space="preserve">
If service providers or vendors are observed in the facility, note whether they are being escorted and include this in your notes.</t>
    </r>
  </si>
  <si>
    <t>5.2.2</t>
  </si>
  <si>
    <t>Access control systems for vehicles</t>
  </si>
  <si>
    <t>5.2.2.1</t>
  </si>
  <si>
    <t>Only official vehicles or approved contract vehicles must be permitted in areas used to load/transport mail or other secure exterior operations areas.</t>
  </si>
  <si>
    <t>VEHICLES: Are only official vehicles or approved contract vehicles permitted in areas used to load/transport mail or other secure exterior operations areas?</t>
  </si>
  <si>
    <t>5.2.2.2</t>
  </si>
  <si>
    <t>Entrance to these areas must be clearly marked and placarded to ensure the general public is aware of the boundaries of the restricted area.</t>
  </si>
  <si>
    <t>SIGNAGE: Are the entrance(s) to the secure exterior areas clearly marked to ensure the general public is aware of the boundaries of the restricted area?</t>
  </si>
  <si>
    <t>5.2.2.3</t>
  </si>
  <si>
    <t>A manual or automated access control system must be used to ensure unauthorized vehicles do not gain access into the secure exterior operations area.</t>
  </si>
  <si>
    <t>Is a manual or automated system used to control access to ensure that unauthorized vehicles do not gain access into the secure exterior operations area?
If a manual system is used, please be prepared to share documentation on the system.</t>
  </si>
  <si>
    <t>How is access controlled to ensure unauthorized vehicles do not gain access into the secure exterior operations area?
If a manual system is used, request to see documentation on the manual system.
If an automated system is used, request a demonstration.</t>
  </si>
  <si>
    <t>ACCESS CONTROL: Review/observe the access control system used to ensure unauthorized vehicles do not gain access into the secure exterior operations area. Rate it for conformance to the standard.</t>
  </si>
  <si>
    <t>5.2.2.4</t>
  </si>
  <si>
    <t>If it is necessary for a non-official vehicle to enter the secure exterior operations area, a procedure must be in place to verify the identity of the driver and if necessary inspect the vehicle before entering the secured area.</t>
  </si>
  <si>
    <t>DRIVER: Is there a procedure in place to verify the identity of the driver of a non-official vehicle and if necessary inspect the vehicle prior to allowing entry to the secure exterior operations area?</t>
  </si>
  <si>
    <t>5.2.2.5</t>
  </si>
  <si>
    <t>Employee parking areas must be assigned a location separate from the vehicle operations areas.</t>
  </si>
  <si>
    <t>EMPLOYEE PARKING: Are employee parking separate from the secure vehicle operations areas?</t>
  </si>
  <si>
    <t>5.2.2.6</t>
  </si>
  <si>
    <t>Visitor parking must be separate from both employee parking lots and secure vehicle operations areas.</t>
  </si>
  <si>
    <t>VISITOR PARKING: Is visitor parking separate from both employee parking lots and secure vehicle operations areas?</t>
  </si>
  <si>
    <t>5.2.3</t>
  </si>
  <si>
    <t>Identification systems</t>
  </si>
  <si>
    <t>5.2.3.1</t>
  </si>
  <si>
    <r>
      <t xml:space="preserve">A personnel and </t>
    </r>
    <r>
      <rPr>
        <b/>
        <sz val="10"/>
        <color indexed="8"/>
        <rFont val="Calibri"/>
        <family val="2"/>
      </rPr>
      <t>visitor</t>
    </r>
    <r>
      <rPr>
        <sz val="10"/>
        <color theme="1"/>
        <rFont val="Calibri"/>
        <family val="2"/>
        <scheme val="minor"/>
      </rPr>
      <t xml:space="preserve"> identification system must be implemented to allow for positive identification of employees and visitors when entering secure areas of the facility.</t>
    </r>
  </si>
  <si>
    <t>VISITOR ID: Are visitors provided with identification badges so they can be positively identified when entering secure areas.</t>
  </si>
  <si>
    <t>5.2.3.2</t>
  </si>
  <si>
    <t>Postal personnel (career, temporary or contract employees) must be provided with easily identifiable identification badges.</t>
  </si>
  <si>
    <t>Are postal personnel (career, temporary or contract employees) provided with easily identifiable identification badges? 
(Note: the standard does not require that the badges be displayed, but this is a good practice -- please document in your notes whether you observe the badges being displayed.)</t>
  </si>
  <si>
    <t>5.2.3.3</t>
  </si>
  <si>
    <t>The Postal Security Unit or other postal managers must be responsible for the control, issuance and removal of employee, visitor and contractor identification badges.</t>
  </si>
  <si>
    <t>What is the process for the control, issuance and removal of employee, visitor and contractor identification badges? Who is responsible for that process?</t>
  </si>
  <si>
    <t>5.2.3.4</t>
  </si>
  <si>
    <t>A vehicle placard system must be used to identify all vehicles while operating in any secure exterior operations areas.</t>
  </si>
  <si>
    <t>Is a vehicle placard system used to identify all vehicles while operating in secure exterior operations areas?</t>
  </si>
  <si>
    <t xml:space="preserve">Personnel security and hiring processes </t>
  </si>
  <si>
    <t>6.1.1</t>
  </si>
  <si>
    <t>The personnel selection and hiring policy must be documented for all employees working within the facilities of the DPO or handling mail at external locations.</t>
  </si>
  <si>
    <t>DO human resources</t>
  </si>
  <si>
    <t xml:space="preserve">Do you have a documented personnel selection and hiring policy for employees working within the facilities of the DPO or handling mail at external locations? 
If yes, please provide a copy of the hiring policy for review.
</t>
  </si>
  <si>
    <t>The hiring policy must be consistent with national legislation to ensure prospective and current employees and contractors must be qualified to perform postal duties as a person of integrity.</t>
  </si>
  <si>
    <t xml:space="preserve">Is your selection and hiring policy for employees consistent with national legislation to ensure that people performing postal duties are suitable for the function? </t>
  </si>
  <si>
    <t>Background screening (criminal history or police checks) for all career employees must be conducted consistent with national legislation.</t>
  </si>
  <si>
    <r>
      <rPr>
        <i/>
        <sz val="10"/>
        <color indexed="8"/>
        <rFont val="Calibri"/>
        <family val="2"/>
      </rPr>
      <t>This question may also be asked of DPO Human Resources.</t>
    </r>
    <r>
      <rPr>
        <sz val="10"/>
        <color theme="1"/>
        <rFont val="Calibri"/>
        <family val="2"/>
        <scheme val="minor"/>
      </rPr>
      <t xml:space="preserve">
Is background screening performed for all career employees consistent with national legislation?
How often are these screens repeated or updated?</t>
    </r>
  </si>
  <si>
    <t>The hiring process includes interviews, pre-employment data verification and other screening measures commensurate with positions or duties.</t>
  </si>
  <si>
    <t>How are candidate employees evaluated before hiring? Interviews? Verification of pre-employment data? Other screening measures?</t>
  </si>
  <si>
    <t>6.1.2</t>
  </si>
  <si>
    <t>The termination process must be documented for employees and contractors.</t>
  </si>
  <si>
    <t xml:space="preserve">Do you have a documented termination process? 
If yes, please be prepared to share the documentation.
</t>
  </si>
  <si>
    <t>The termination process ensuring the timely return of identification documents, access control devices, keys, uniforms and other sensitive information.</t>
  </si>
  <si>
    <t xml:space="preserve">Does the termination process ensure the timely return of identification documents, access control devices, keys, uniforms and other sensitive information. </t>
  </si>
  <si>
    <t>A record system must be maintained to prevent re-hiring of terminated employees or contractors.</t>
  </si>
  <si>
    <t xml:space="preserve">Do you have a record system to prevent rehiring employees or contractors who have been terminated for cause? </t>
  </si>
  <si>
    <t>6.1.3</t>
  </si>
  <si>
    <t>A process must be maintained to report and communicate employee performance and misconduct.</t>
  </si>
  <si>
    <r>
      <rPr>
        <i/>
        <sz val="10"/>
        <color indexed="8"/>
        <rFont val="Calibri"/>
        <family val="2"/>
      </rPr>
      <t>This question may also be asked of DPO Security.</t>
    </r>
    <r>
      <rPr>
        <sz val="10"/>
        <color theme="1"/>
        <rFont val="Calibri"/>
        <family val="2"/>
        <scheme val="minor"/>
      </rPr>
      <t xml:space="preserve">
What is the process for reporting and communicating employee performance and misconduct?</t>
    </r>
  </si>
  <si>
    <t>Contractor security requirements</t>
  </si>
  <si>
    <t>6.2.1</t>
  </si>
  <si>
    <t>Contractors used to perform mail handling/transport operations or other sensitive functions must apply personnel security measures equivalent to the DPO.</t>
  </si>
  <si>
    <t>Are contractors used to perform mail handling/transport operations or other sensitive functions for the DPO?
NOTE: If the answer to this question is yes, then section 6.2 applies. If no, the remaining questions for 6.2 should be skipped.</t>
  </si>
  <si>
    <t>6.2.2</t>
  </si>
  <si>
    <t>The contractor’s personnel selection and hiring policy must be documented for all employees working within the facilities of the DPO or handling mail at external locations.</t>
  </si>
  <si>
    <r>
      <rPr>
        <b/>
        <i/>
        <sz val="10"/>
        <color indexed="8"/>
        <rFont val="Calibri"/>
        <family val="2"/>
      </rPr>
      <t>Question applies only if contractors are used for mail transport/operations or other sensitive DPO functions.</t>
    </r>
    <r>
      <rPr>
        <sz val="10"/>
        <color theme="1"/>
        <rFont val="Calibri"/>
        <family val="2"/>
        <scheme val="minor"/>
      </rPr>
      <t xml:space="preserve">
Do contractors have a documented personnel selection and hiring policy for all employees working within the facilities of the DPO or handling mail at external locations? 
Who at the DPO is responsible to ensure that this requirement is met?</t>
    </r>
  </si>
  <si>
    <t>The contractor’s hiring policy must be consistent with national legislation to ensure prospective and current employees and contractors must be qualified to perform postal duties as a person of integrity.</t>
  </si>
  <si>
    <r>
      <t xml:space="preserve">Question applies only if contractors are used for mail transport/operations or other sensitive DPO functions.
</t>
    </r>
    <r>
      <rPr>
        <sz val="10"/>
        <color theme="1"/>
        <rFont val="Calibri"/>
        <family val="2"/>
        <scheme val="minor"/>
      </rPr>
      <t xml:space="preserve">
Are contractors' selection and hiring policies for employees consistent with national legislation to ensure that people performing postal duties are suitable for the function?
Who at the DPO is responsible to ensure that this requirement is met?</t>
    </r>
  </si>
  <si>
    <t>The contractor conducts background screening (criminal history or police checks) for all employees consistent with national legislation.</t>
  </si>
  <si>
    <r>
      <t xml:space="preserve">Question applies only if contractors are used for mail transport/operations or other sensitive DPO functions.
</t>
    </r>
    <r>
      <rPr>
        <sz val="10"/>
        <color theme="1"/>
        <rFont val="Calibri"/>
        <family val="2"/>
        <scheme val="minor"/>
      </rPr>
      <t xml:space="preserve">
Is background screening performed for all contract employees consistent with national legislation?
How often are these screens repeated or updated?
Who at the DPO is responsible to ensure that this requirement is met?</t>
    </r>
  </si>
  <si>
    <t>The contractor’s hiring process includes interviews, pre-employment data verification and other screening measures commensurate with positions or duties.</t>
  </si>
  <si>
    <r>
      <t xml:space="preserve">Question applies only if contractors are used for mail transport/operations or other sensitive DPO functions.
</t>
    </r>
    <r>
      <rPr>
        <sz val="10"/>
        <color theme="1"/>
        <rFont val="Calibri"/>
        <family val="2"/>
        <scheme val="minor"/>
      </rPr>
      <t xml:space="preserve">
How do contractors evaluate candidate employees before hiring? Interviews? Verification of pre-employment data? Other screening measures?
How often are these screens repeated or updated?
Who at the DPO is responsible to ensure that this requirement is met?</t>
    </r>
  </si>
  <si>
    <t>6.2.3</t>
  </si>
  <si>
    <t>The contractor’s termination process must be documented for employees.</t>
  </si>
  <si>
    <r>
      <t xml:space="preserve">Question applies only if contractors are used for mail transport/operations or other sensitive DPO functions.
</t>
    </r>
    <r>
      <rPr>
        <sz val="10"/>
        <color theme="1"/>
        <rFont val="Calibri"/>
        <family val="2"/>
        <scheme val="minor"/>
      </rPr>
      <t xml:space="preserve">
Do the contractors have a documented termination process? 
Who at the DPO is responsible to ensure that this requirement is met?</t>
    </r>
  </si>
  <si>
    <t>The contractor’s termination process requires the timely return of identification documents, access control devices, keys, uniforms and other sensitive information.</t>
  </si>
  <si>
    <r>
      <t xml:space="preserve">Question applies only if contractors are used for mail transport/operations or other sensitive DPO functions.
</t>
    </r>
    <r>
      <rPr>
        <sz val="10"/>
        <color theme="1"/>
        <rFont val="Calibri"/>
        <family val="2"/>
        <scheme val="minor"/>
      </rPr>
      <t xml:space="preserve">
Do the contractors' termination processes ensure the timely return of identification documents, access control devices, keys, uniforms and other sensitive information. How? 
Who at the DPO is responsible to ensure that this requirement is met?</t>
    </r>
  </si>
  <si>
    <t xml:space="preserve">The contractor maintains a record system to prevent re-hiring of terminated employees or contractors. </t>
  </si>
  <si>
    <r>
      <t xml:space="preserve">Question applies only if contractors are used for mail transport/operations or other sensitive DPO functions.
</t>
    </r>
    <r>
      <rPr>
        <sz val="10"/>
        <color theme="1"/>
        <rFont val="Calibri"/>
        <family val="2"/>
        <scheme val="minor"/>
      </rPr>
      <t xml:space="preserve">
Do contractors have a record system to prevent rehiring employees or contractors who have been terminated for cause? 
Who at the DPO is responsible to ensure that this requirement is met?</t>
    </r>
  </si>
  <si>
    <r>
      <t xml:space="preserve">Question applies only if contractors are used for mail transport/operations or other sensitive DPO functions.
</t>
    </r>
    <r>
      <rPr>
        <sz val="10"/>
        <color theme="1"/>
        <rFont val="Calibri"/>
        <family val="2"/>
        <scheme val="minor"/>
      </rPr>
      <t xml:space="preserve">
Does the DPO have a record system to prevent an employee who has been terminated for cause by one contractor from being rehired by the DPO or by another contractor?
Who at the DPO is responsible to ensure that this requirement is met?</t>
    </r>
  </si>
  <si>
    <t>6.2.4</t>
  </si>
  <si>
    <t>The contractor implements a process to report and communicates employee performance and misconduct to the DPO.</t>
  </si>
  <si>
    <r>
      <t xml:space="preserve">Question applies only if contractors are used for mail transport/operations or other sensitive DPO functions.
</t>
    </r>
    <r>
      <rPr>
        <sz val="10"/>
        <color theme="1"/>
        <rFont val="Calibri"/>
        <family val="2"/>
        <scheme val="minor"/>
      </rPr>
      <t xml:space="preserve">
What is the process that contractors use to report and communicate employee performance and misconduct?
Who at the DPO is responsible to ensure that this requirement is met?</t>
    </r>
  </si>
  <si>
    <t>Awareness and training measures</t>
  </si>
  <si>
    <t>6.3.1</t>
  </si>
  <si>
    <t>A security awareness training program must be documented and maintained for all employees and contractors.</t>
  </si>
  <si>
    <t>Do you have a security awareness program? Is it documented and maintained for all employees and contractors? 
If yes, please be prepared to share the documentation for review.</t>
  </si>
  <si>
    <t>6.3.2</t>
  </si>
  <si>
    <t>The DPO must implement a dangerous goods training program commensurate with ICAO Annex 18 and the ICAO Technical Instructions for the Safe Transport of Dangerous Goods by Air (Doc 9284), or their National Authority.
The training must be delivered to acceptance personnel, individuals who interface with the public for mail induction and individuals handling mail articles at the Office of Exchange</t>
  </si>
  <si>
    <t>Has the DPO implemented a dangerous goods training program commensurate with ICAO Annex 18 and the ICAO Technical Instructions for the Safe Transport of Dangerous Goods by Air (Doc 9284)?
If not, has the DPO implemented a dangerous goods training program commensurate with National Authority?
Who is required to take the training?
Please provide documentation of the training program for review.
Note: the minimum requirement here is ICAO.</t>
  </si>
  <si>
    <t>The content of the training course must provide the individuals with an awareness of dangerous goods regulations, prohibited items and the acceptance of permissible dangerous goods as prescribed by the UPU or the National Authority. The awareness training must include the following: 
i. general description of dangerous goods;
ii. United Nations Hazard Classes and labeling;
iii. types of products which may contain dangerous goods;
iv. acceptance verification and handling procedures;
v. permissible categories of dangerous goods for transport by air;
vi. packing instructions and labeling requirements for permissible dangerous goods to be transported by air.</t>
  </si>
  <si>
    <t>Review the training program materials to ensure that it covers the topics listed in the standard.</t>
  </si>
  <si>
    <t>Measures for mail accepted/inducted for carriage on commercial aircraft</t>
  </si>
  <si>
    <t>7.1.1</t>
  </si>
  <si>
    <r>
      <t xml:space="preserve">The DPO must tender items to the aircraft operators, ground handling agents or other contractors for transport on commercial aircraft in </t>
    </r>
    <r>
      <rPr>
        <b/>
        <sz val="10"/>
        <color indexed="8"/>
        <rFont val="Calibri"/>
        <family val="2"/>
      </rPr>
      <t>identifiable bags or containers</t>
    </r>
    <r>
      <rPr>
        <sz val="10"/>
        <color theme="1"/>
        <rFont val="Calibri"/>
        <family val="2"/>
        <scheme val="minor"/>
      </rPr>
      <t xml:space="preserve"> affixed with the appropriate UPU forms or receptacle tags.</t>
    </r>
  </si>
  <si>
    <r>
      <t xml:space="preserve">Is mail tendered to aircraft operators, ground handling agents or other contractors for transport on commercial aircraft in </t>
    </r>
    <r>
      <rPr>
        <b/>
        <sz val="10"/>
        <color indexed="8"/>
        <rFont val="Calibri"/>
        <family val="2"/>
      </rPr>
      <t>identifiable bags or containers</t>
    </r>
    <r>
      <rPr>
        <sz val="10"/>
        <color theme="1"/>
        <rFont val="Calibri"/>
        <family val="2"/>
        <scheme val="minor"/>
      </rPr>
      <t xml:space="preserve"> affixed with the appropriate UPU forms or receptacle tags?</t>
    </r>
  </si>
  <si>
    <t>After screening or the application of other security controls, mail must be accounted for and protected from unauthorized interference prior to loading on an aircraft or secure exchange with the airline operator.</t>
  </si>
  <si>
    <t>After security controls have been applied, how is mail accounted for and protected from unauthorized interference prior to loading on an aircraft or secure exchange with the airline operator?</t>
  </si>
  <si>
    <t>Observe the staging area for mail bound for commercial aircraft transport. Is it protected from unauthorized interference?</t>
  </si>
  <si>
    <r>
      <t xml:space="preserve">The DPO must conduct a risk assessment consistent with national standards, legislation and international aviation security guidance to determine if specific mail items pose an elevated risk. Elevated risk items must be subjected to additional security controls as prescribed in </t>
    </r>
    <r>
      <rPr>
        <i/>
        <sz val="10"/>
        <color indexed="8"/>
        <rFont val="Calibri"/>
        <family val="2"/>
      </rPr>
      <t>Supply chain</t>
    </r>
    <r>
      <rPr>
        <sz val="10"/>
        <color theme="1"/>
        <rFont val="Calibri"/>
        <family val="2"/>
        <scheme val="minor"/>
      </rPr>
      <t xml:space="preserve"> </t>
    </r>
    <r>
      <rPr>
        <i/>
        <sz val="10"/>
        <color indexed="8"/>
        <rFont val="Calibri"/>
        <family val="2"/>
      </rPr>
      <t>standards for the postal sector – Part B: Office of exchange and international airmail.</t>
    </r>
  </si>
  <si>
    <t>How are high risk mail items identified in the mail stream? 
Is this process consistent with national standards, legislation and international aviation security guidance?</t>
  </si>
  <si>
    <t>Observe the process by which mail items are evaluated to identify high risk items. Suggestion, ask the people working the mail stream what they look for to identify high risk items.</t>
  </si>
  <si>
    <t>7.1.2</t>
  </si>
  <si>
    <t>All consignments must be accompanied by the appropriate UPU documentation:
- mails handed over at the airport must be accompanied by five copies of a CN 38 delivery bill or a CN 41, in the case of surface (S.A.L.) mails;
- CN 35 label in the case of airmail bags;
- CN 36 label in the case of surface air lifted (S.A.L.) bags;
- CP 84 label in the case of air parcel mail;
- CP 85 label in the case of surface air lifted (S.A.L.) parcel mail;</t>
  </si>
  <si>
    <t>Inspect numerous consignments to ensure that they are accompanied by the appropriate UPU documentation (see list in standard).</t>
  </si>
  <si>
    <t>Transportation and conveyance security requirements for DPO’s and postal contractors</t>
  </si>
  <si>
    <t>8.1.1</t>
  </si>
  <si>
    <t>The DPO and authorized contractors have documented processes and procedures for security of the mail by all modes (air, highway, sea and rail) of transportation. The DPO must comply with all applicable national legislation regarding transportation standards.</t>
  </si>
  <si>
    <t>Do you have a documented process for security of the mail by all modes (air, highway, sea and rail) of transportation? Does it also apply to contractors?
If yes, please be prepared to provide the documentation for review.
Does the DPO comply with all applicable national legislation regarding transportation standards?</t>
  </si>
  <si>
    <t>8.1.2</t>
  </si>
  <si>
    <t>Access to mail must be restricted as appropriate to postal employees or contractors with mail handling responsibilities.</t>
  </si>
  <si>
    <t>How is access to mail restricted to postal employees or contractors with mail handling responsibilities?</t>
  </si>
  <si>
    <t>Is access to mail restricted to postal employees or contractors with mail handling responsibilities?</t>
  </si>
  <si>
    <t>8.1.3</t>
  </si>
  <si>
    <t>Mail transport vehicles must be designed from resilient materials and possess features such as a solid-top, hardsides or reinforced soft-sides and locked cargo doors.</t>
  </si>
  <si>
    <t>Are mail transport vehicles designed to preclude unauthorized entry and possess features such as a solid-top, hardsides or reinforced soft-sides and locked cargo doors?</t>
  </si>
  <si>
    <t>When vehicles loaded with mail [are] in transit or left unattended outside of secure postal or contractor premises, the vehicle and all access points to the mail must be secured (locked).</t>
  </si>
  <si>
    <t>Are all access points to mail secured (locked) in vehicles in transit or left unattended outside of secure postal or contractor premises?</t>
  </si>
  <si>
    <t>Vehicles or conveyances must be clearly marked or display a placard denoting that it must be an authorized postal vehicle or postal contracted vehicle.</t>
  </si>
  <si>
    <t>Are vehicles or conveyances clearly marked or display a placard denoting that it is an authorized postal vehicle or postal contracted vehicle?</t>
  </si>
  <si>
    <t>Vehicles, conveyance or containers must be properly emptied at the end of daily use.</t>
  </si>
  <si>
    <t>Are vehicles, conveyance or containers emptied at the end of daily use?</t>
  </si>
  <si>
    <t>8.1.4</t>
  </si>
  <si>
    <t>Transport operators (postal or contractor) wear a designated postal uniform and/or possess and clearly display a valid form of postal or contractor identification.</t>
  </si>
  <si>
    <t>Do transport operators (postal or contractor) wear a designated postal uniform and/or possess and clearly display a valid form of postal or contractor identification?</t>
  </si>
  <si>
    <t>8.1.5</t>
  </si>
  <si>
    <t>Vehicle cabin and ignition keys for all transport vehicles must be secured from unauthorized access.</t>
  </si>
  <si>
    <t>Are vehicle cabin and ignition keys for all transport vehicles secured from unauthorized access?</t>
  </si>
  <si>
    <t>A key accountability process must be maintained.</t>
  </si>
  <si>
    <t>How are vehicle cabin and ignition keys for all transport vehicles secured from unauthorized access? Do you have a key accountability process in place? If so, how is that accountability process maintained; who is responsible for it?</t>
  </si>
  <si>
    <t>Observe the key accountability process for vehicle cabin and ignition keys for all transport vehicles. Document any weaknesses observed.</t>
  </si>
  <si>
    <t>8.1.6</t>
  </si>
  <si>
    <t>Routes, schedules and planned stops must be assessed for risk and, if necessary, an additional security measure must be initiated to mitigate the risk.</t>
  </si>
  <si>
    <t>Are routes, schedules and planned stops assessed for risk? If yes, what additional security measures are used to mitigate risk?</t>
  </si>
  <si>
    <t>Compliance audit program and oversight</t>
  </si>
  <si>
    <t>9.1.1</t>
  </si>
  <si>
    <t>Quarterly a compliance audit must be conducted by personnel independent of the high risk facility management team.</t>
  </si>
  <si>
    <t>Are quarterly compliance audits conducted on the mail security program by personnel independent of the management team? Who conducts the audits?
Please be prepared to provide the most recent two reports from these audits.</t>
  </si>
  <si>
    <t>Confirm that the two reports show that the audits are happening quarterly.</t>
  </si>
  <si>
    <t>9.1.2</t>
  </si>
  <si>
    <t>Individuals conducting the compliance audit review must be trained appropriately.</t>
  </si>
  <si>
    <t>What are the training qualifications of the person or persons performing the mail security compliance audits?</t>
  </si>
  <si>
    <t>The individuals conducting the compliance audit review must be afforded the necessary authority to obtain relevant information and to enforce corrective action.</t>
  </si>
  <si>
    <t>How are the individuals conducting the compliance audit review afforded the necessary authority to obtain relevant information and to enforce corrective action?</t>
  </si>
  <si>
    <t>9.1.3</t>
  </si>
  <si>
    <t>The compliance audit review program covers the entire mail security program to ensure implementation of security standards. The compliance audit review program must include but not be limited to an emphasized focus on the following: 
- facility security;
- personnel security;
- transportation and conveyance security; and,
- Customs.</t>
  </si>
  <si>
    <t>Does the compliance audit review program cover the entire mail security program to ensure implementation of security standards? Do the audits address facility security, personnel security, transportation and conveyance security, and Customs?</t>
  </si>
  <si>
    <t>Review the audit reports provided. 
Confirm that the audits addressed facility security, personnel security, transportation and conveyance security, and Customs.</t>
  </si>
  <si>
    <t>9.1.4</t>
  </si>
  <si>
    <t>The DPO must ensure that the management of the compliance audit review program must be independent from the individuals responsible for the implementation of the security standards.</t>
  </si>
  <si>
    <t>How do you ensure that the compliance audit review program remains independent from those responsible for the implementation of the security standards?</t>
  </si>
  <si>
    <t>9.1.5</t>
  </si>
  <si>
    <t>Records of the compliance audits and recommendations must be maintained.</t>
  </si>
  <si>
    <t>Confirm based on records provided.</t>
  </si>
  <si>
    <t>The result of the compliance audits must be reported to the executive management of the DPO.</t>
  </si>
  <si>
    <t>How are results of the compliance audits  reported to the executive management of the DPO?</t>
  </si>
  <si>
    <t>Postal Security Unit for Prevention and Investigative Management</t>
  </si>
  <si>
    <t>10.1.1</t>
  </si>
  <si>
    <r>
      <t xml:space="preserve">The DPO has a documented security program covering the areas of prevention and investigation for the protection of mail, employees, partners, customers and postal assets. 
</t>
    </r>
    <r>
      <rPr>
        <i/>
        <sz val="10"/>
        <color indexed="8"/>
        <rFont val="Calibri"/>
        <family val="2"/>
      </rPr>
      <t>EXAMPLE: Equipment, vehicles, uniforms, information technology, etc.</t>
    </r>
  </si>
  <si>
    <t>Does the DPO have a documented security program covering the areas of prevention and investigation for the protection of mail, employees, partners, customers and postal assets?
If so, please be prepared to share the documentation for review.</t>
  </si>
  <si>
    <t>Review the documentation provided to ensure that the documented security program covers the areas of prevention and investigation for the protection of mail, employees, partners, customers and postal assets.</t>
  </si>
  <si>
    <t>10.1.2</t>
  </si>
  <si>
    <t>The DPO has a dedicated Postal Security Unit or dedicated personnel to perform safety and security measures. The staff members dedicated to these functions must be commensurate with the size and operations of the administration.</t>
  </si>
  <si>
    <t>Does the DPO have a dedicated Postal Security Unit or dedicated personnel to perform safety and security measures? How many staff members are included in the unit or are responsible for performing safety and security? Do you have enough personnel dedicated to security functions? If not, what is not being done as a result of not having enough staff?</t>
  </si>
  <si>
    <t>10.1.3</t>
  </si>
  <si>
    <t>The dedicated Postal Security Unit or dedicated security personnel perform periodic facility and process security reviews.</t>
  </si>
  <si>
    <t>Does the dedicated Postal Security Unit or dedicated security personnel perform periodic facility and process security reviews?
Please be prepared to provide documentation of these reviews.</t>
  </si>
  <si>
    <t>Review the reports to confirm that the required security reviews are being performed.</t>
  </si>
  <si>
    <t>Disaster recovery, emergency preparedness, and business continuity planning</t>
  </si>
  <si>
    <t>10.2.1</t>
  </si>
  <si>
    <t>The DPO has a documented crisis plan to ensure the security of mail, employees, customers and postal assets in the event of a man-made or natural disaster that would affect the flow of mail or postal operations.</t>
  </si>
  <si>
    <t>Does the DPO have a documented crisis plan to ensure the security of mail, employees, customers and postal assets in the event of a man-made or natural disaster that would affect the flow of mail or postal operations.
If yes, please be prepared to provide a copy of the plan.</t>
  </si>
  <si>
    <t>Review the crisis plan provided against the standard requirement and document any weaknesses.</t>
  </si>
  <si>
    <t>10.2.2</t>
  </si>
  <si>
    <t>The DPO must have a documented business continuity plan to minimize postal interruption in the event of significant incident which might impact domestic or international postal operations.</t>
  </si>
  <si>
    <t>Does the DPO have a documented business continuity plan to minimize postal interruption in the event of significant incident which might impact domestic or international postal operations?
If yes, please be prepared to provide a copy of the plan.</t>
  </si>
  <si>
    <t>Review the business continuity plan provided against the standard requirement and document any weaknesses.</t>
  </si>
  <si>
    <t>10.2.3</t>
  </si>
  <si>
    <t>The DPO has a documented hazardous material response plan and or team for spillage procedures and/or handling dangerous goods.</t>
  </si>
  <si>
    <t>Does the DPO have a documented hazardous material response plan?
If so, please be prepared to share a copy of the plan for review.</t>
  </si>
  <si>
    <t>Review the hazardous material response plan provided against the standard requirement and document any weaknesses.</t>
  </si>
  <si>
    <t>Hazardous material incidents must be documented and reported to the appropriate authorities in a timely manner.</t>
  </si>
  <si>
    <t>What are the procedures for documenting and reporting hazardous material incidents to the appropriate authorities?</t>
  </si>
  <si>
    <t xml:space="preserve">Is there a location for segregating hazardous materials? </t>
  </si>
  <si>
    <t>S59</t>
  </si>
  <si>
    <t>Custody of international airmail</t>
  </si>
  <si>
    <t>The DPO must maintain direct custody (by DPO or designee) and control of international mail intended for carriage on aircraft from the time of acceptance until despatched to the airline or aircraft operator or designee. When a DPO arranges to have a contractor or other entity accept international airmail on its behalf, the DPO remains responsible for acceptance and handling of the mail. As such, the DPO should have processes in place whereby the contractor complies with these standards.</t>
  </si>
  <si>
    <t>Please describe the custody procedures for international mail intended for carriage on aircraft. Are these procedures also followed by contractors?</t>
  </si>
  <si>
    <t>Please observe the custody procedures for international mail intended for carriage on aircraft and evaluate against the standard language.</t>
  </si>
  <si>
    <t>Exempted items</t>
  </si>
  <si>
    <t>When despatching mail consisting of all International Letter Post items – up to 500 grammes, as defined in Letter Post Regulations RL 121 (Literature for the Blind, Printed Paper, Letter Post Items, Small Packets), the DPO may despatch without additional screening if the DPO has adhered to the security measures outlined in Supply chain standards for the postal sector – Part A: General security measures. States may agree to permit exemptions from screening or the use of alternative security measures because of the special nature of some types of cargo. Such exemptions should be clearly defined in States’ National Civil Aviation Security Program, and may include the following:
a) high-value cargo;
b) diplomatic mail, in accordance with the provisions of the Vienna Convention;
c) live animals such as livestock or pets. Accompanying materials such as feedbags, cages and containers should be subjected to security controls;
d) vaccines and other perishable medical items;
e) life-sustaining items such as blood, blood products, bone marrow and human organs intended for transplant originating from authorized entities;
f) human remains and the necessary packaging; and
g) special nuclear materials.</t>
  </si>
  <si>
    <t>Which mail pieces are exempted from screening?
(compare response to standard requirement B5.2)
How are the items that are exempted from screening kept separate from items that are subject to screening?</t>
  </si>
  <si>
    <t>Observe the separation of items that are exempted from screening from items that are subject to screening. Document any weaknesses.</t>
  </si>
  <si>
    <t>Items to be Screened</t>
  </si>
  <si>
    <t>5.3.1</t>
  </si>
  <si>
    <t>Mail items are comprised of the following mail classes: Express, Letter Post (literature for the blind, small packets, printed paper, M-bags, letter post items), and Parcels</t>
  </si>
  <si>
    <t>Which mail classes are screened?
• Express?
• Letter Post (literature for the blind, small packets, printed paper, M-bags, letter post items)?
• Parcels?</t>
  </si>
  <si>
    <t xml:space="preserve">Mail items are comprised of the following mail classes: Express, Letter Post (literature for the blind, small packets, printed paper, M-bags, letter post items), and Parcels </t>
  </si>
  <si>
    <r>
      <t xml:space="preserve">Observe mail screening procedures. 
Which items are screened?
</t>
    </r>
    <r>
      <rPr>
        <b/>
        <sz val="10"/>
        <color indexed="8"/>
        <rFont val="Calibri"/>
        <family val="2"/>
      </rPr>
      <t>NOTE: Part B, Section 5.2 provides the list of mail items that may be exempt. Note that the exemption of screening for mail under 500 grammes is dependent on full compliance with Part A. If the DPO fails to comply with Part A, all letter post items, included those under 500 grammes, must be screened.</t>
    </r>
  </si>
  <si>
    <t>5.3.2</t>
  </si>
  <si>
    <t>The DPO or designee must screen  items by at least one of the following methods in accordance with their national legislation or at minimum the procedures and standards set forth in ICAO Annex 17 – Security – Safeguarding International Civil Aviation Against Acts of Unlawful Interference and the ICAO Aviation Security Manual, Document 8973.
– Hand search;
– X-Ray equipment;
– EDS;
– EDK9;
– ETD.</t>
  </si>
  <si>
    <t>Which mail screening standards are used?
ICAO Annex 17 – Security – Safeguarding International Civil Aviation Against Acts of Unlawful Interference and the ICAO Aviation Security Manual, Document 8973?</t>
  </si>
  <si>
    <t>What mail screening techniques are used?
– Hand search?
– X-Ray equipment?
– EDS?
– EDK9?
– ETD?</t>
  </si>
  <si>
    <t>Observe mail screening procedures. 
Which screening techniques are used?
Confirm that the screening techniques comply with the standard. Document any weaknesses. Confirm that all non-exempted mail is being screened at least to this level.</t>
  </si>
  <si>
    <t>High Risk Items</t>
  </si>
  <si>
    <t>5.4.1</t>
  </si>
  <si>
    <t>An item (or items) of mail that has evidence of significant tampering, or has left the secure supply chain during transport, is considered a high risk item. UPU Member States may also define other categories of mail items as high-risk mail according to their national civil aviation authority.</t>
  </si>
  <si>
    <t>What is your definition for a high-risk mail item? Is that definition documented?
Please be prepared to provide this documentation.</t>
  </si>
  <si>
    <t>Review written documentation provided to ensure that the definition for a high-risk mail piece includes at a minimum "any item (or items) of mail that has evidence of significant tampering, or has left the secure supply chain during transport."</t>
  </si>
  <si>
    <t>5.4.2</t>
  </si>
  <si>
    <r>
      <t xml:space="preserve">The DPO or designee must screen (EDS or X-Ray) high risk items by viewing the item or receptacle from two angles and complying with National legislation
</t>
    </r>
    <r>
      <rPr>
        <b/>
        <sz val="10"/>
        <color indexed="8"/>
        <rFont val="Calibri"/>
        <family val="2"/>
      </rPr>
      <t>OR</t>
    </r>
    <r>
      <rPr>
        <sz val="10"/>
        <color theme="1"/>
        <rFont val="Calibri"/>
        <family val="2"/>
        <scheme val="minor"/>
      </rPr>
      <t xml:space="preserve">
- utilizing a combination of two or more screening methods below:
  – Hand search;
  – X-Ray equipment;
  – EDK9;
  – ETD.
</t>
    </r>
  </si>
  <si>
    <t xml:space="preserve">Which screening methods are used to screen high risk mail items (pieces or receptacles)? </t>
  </si>
  <si>
    <t>Point out an item in the mail stream and say, "Let's assume this item is a high-risk item. Please show me what you would now do with it."</t>
  </si>
  <si>
    <t>Screening procedures for mail receptacles</t>
  </si>
  <si>
    <t>5.5.1</t>
  </si>
  <si>
    <t>The DPO or designee must utilize the technologies below to screen items already contained in mail receptacles or bags:
- X-Ray screening technology that allows the DPO to view the item or receptacle from two views/angles:
i.  the DPO must X-ray one receptacle at a time to search for indications of unauthorized explosives, incendiaries, and other destructive substances or items.
ii.  mail receptacles containing commodities that are too dense to render an accurate X-ray image must be screened twice in succession, rotating the receptacle 90 degrees horizontally in either direction prior to screening it the second time,
iii.  if the X-ray image is unclear, shielded, or opaque or contains any unidentifiable anomalies, the DPO must clear the X-ray image by removing each mail piece from the receptacle and re-screen the individual pieces.
and/or
- EDS;
and/or
- EDK9.</t>
  </si>
  <si>
    <r>
      <t xml:space="preserve">Describe your screening process in detail for items already contained in mail receptacles or bags. Which technologies are being used? 
If using EDK9, how are your EDK9 teams trained and certified?  </t>
    </r>
    <r>
      <rPr>
        <i/>
        <sz val="10"/>
        <color indexed="8"/>
        <rFont val="Calibri"/>
        <family val="2"/>
      </rPr>
      <t>(Note to assessor: this is an implied requirement from the definition of EDK9 in section 3.2.)</t>
    </r>
  </si>
  <si>
    <t xml:space="preserve">The DPO or designee must utilize the technologies below to screen items already contained in mail receptacles or bags:
- X-Ray screening technology that allows the DPO to view the item or receptacle from two views/angles:
i.  the DPO must X-ray one receptacle at a time to search for indications of unauthorized explosives, incendiaries, and other destructive substances or items.
ii.  mail receptacles containing commodities that are too dense to render an accurate X-ray image must be screened twice in succession, rotating the receptacle 90 degrees horizontally in either direction prior to screening it the second time,
iii.  if the X-ray image is unclear, shielded, or opaque or contains any unidentifiable anomalies, the DPO must clear the X-ray image by removing each mail piece from the receptacle and re-screen the individual pieces.
and/or
- EDS;
and/or
- EDK9.
</t>
  </si>
  <si>
    <t>Observe mail screening operations - check for the items in the standard requirement.</t>
  </si>
  <si>
    <t>Alarm resolution of suspicious items</t>
  </si>
  <si>
    <t>5.6.1</t>
  </si>
  <si>
    <t xml:space="preserve">When screening mail:
(a) the means or method most likely to detect prohibited articles shall be employed, taking into consideration the nature of the consignment; and
(b) the means or method employed shall be of a standard sufficient to reasonably ensure that no prohibited articles are concealed in the consignment.
Where the screener cannot be reasonably sure that no prohibited articles are contained in the consignment, the consignment shall be rejected or be rescreened to his satisfaction.
If the DPO (or screening designee) identifies an item which cannot be resolved (alarm) during the initial screening, the item must not be despatched to an airline unless the following procedures are applied and the item is determined to be Safe to Fly:
The DPO must:
– conduct a risk assessment of the mail item, that is, the DPO must contact the addressee to verify knowledge of the shipment including its contents and resolve any discrepancies prior to despatching the mail piece to an airline; 
– contact the mailer to verify knowledge of the shipment including its contents and resolve any discrepancies prior to despatching the mail piece to an airline; and
– screen the individual mail piece using one of the following methods:
     – screen the interior contents of the item using ETD;
     – EDS;
     – EDK9;
     – X-Ray equipment.
</t>
  </si>
  <si>
    <t>Please describe what happens when an item fails the initial screening.
What procedures do you follow to determine whether an item that fails initial screening is safe to fly?
Do you contact the addressee to verify their knowledge of the shipment including its contents?
Do you contact the mailer to verify their knowledge of the shipment including its contents?
(Compare response to screening standards in B5.6)</t>
  </si>
  <si>
    <t>Observe mail screening operations for conformance to B5.6 requirements</t>
  </si>
  <si>
    <t>Notification Procedures</t>
  </si>
  <si>
    <t>5.7.1</t>
  </si>
  <si>
    <t xml:space="preserve">If the DPO (or screening designee) cannot resolve an item after following the procedures outlined above the mail piece must not be despatched, loaded or transported to any airline or aircraft. The mail piece must be isolated in a secure location, controlled, and physically guarded to prevent unauthorized access to the mail piece. </t>
  </si>
  <si>
    <t>When a suspicious mail piece or receptacle cannot be resolved following alarm resolution procedures, what procedures are followed?
• What are the isolation and handling procedures for the  suspicious mail piece or receptacle?
(compare answer to B5.7 requirement)</t>
  </si>
  <si>
    <t>If the DPO (or screening designee) cannot resolve an item after following the procedures outlined above the mail piece must not be despatched, loaded or transported to any airline or aircraft. The mail piece must be isolated in a secure location, controlled, and physically guarded to prevent unauthorized access to the mail piece.</t>
  </si>
  <si>
    <t>Observe the isolation location of facility. Document any weaknesses.</t>
  </si>
  <si>
    <t>5.7.2</t>
  </si>
  <si>
    <t xml:space="preserve">The DPO must:
– immediately contact the Ground Security Coordinator (GSC), host government authorities, Police, Fire Department, and/or Bomb Squad, according to local requirements;
– inform entities identified of any additional international mail on the premises that was tendered or transferred with the suspect mail piece.
I think there is a need to add a section on records to be maintained (audit trail) by the DPO and another one on security declarations to be provided to the carriers together with the physical flow.
</t>
  </si>
  <si>
    <t>When a suspicious mail piece or receptacle cannot be resolved following alarm resolution procedures, what procedures are followed?
• What are the notification procedures?
• Do you notify
  - the Ground Security Coordinator (GSC)?
  - host government authorities, 
  - Police, 
  - Fire Department, and/or 
  - Bomb Squad?
• Do you inform entities of any additional international mail on the premises that was tendered or transferred with the suspect mail piece?
(compare answer to B5.7 requirement)</t>
  </si>
  <si>
    <t>Sum</t>
  </si>
  <si>
    <t xml:space="preserve">UPU Draft Security Standard Assessment </t>
  </si>
  <si>
    <t>Section
Rating</t>
  </si>
  <si>
    <t>Subsection Characterization</t>
  </si>
  <si>
    <t>Satisfied</t>
  </si>
  <si>
    <t>Not satisfied</t>
  </si>
  <si>
    <t>Not applicable</t>
  </si>
  <si>
    <t>Fully Implemented</t>
  </si>
  <si>
    <t>Largely Implemented</t>
  </si>
  <si>
    <t>Partially Implemented</t>
  </si>
  <si>
    <t>Not Implemented</t>
  </si>
  <si>
    <t>Not Applicable</t>
  </si>
  <si>
    <t>Standard Section</t>
  </si>
  <si>
    <t>"NA" applies</t>
  </si>
  <si>
    <t>Topic level</t>
  </si>
  <si>
    <t>Section Level</t>
  </si>
  <si>
    <t>Subsection Level</t>
  </si>
  <si>
    <t>UPU Draft Security Standard Part A</t>
  </si>
  <si>
    <t>A</t>
  </si>
  <si>
    <t>Critical Facility Security Standards</t>
  </si>
  <si>
    <t xml:space="preserve">Physical security measures </t>
  </si>
  <si>
    <t>S</t>
  </si>
  <si>
    <t>NS</t>
  </si>
  <si>
    <t xml:space="preserve">Risk assessment and critical facility security plans </t>
  </si>
  <si>
    <t>FI</t>
  </si>
  <si>
    <t>LI</t>
  </si>
  <si>
    <t>PI</t>
  </si>
  <si>
    <t>NI</t>
  </si>
  <si>
    <t>Annual risk assessment</t>
  </si>
  <si>
    <t>Critical facility security plan</t>
  </si>
  <si>
    <t xml:space="preserve">Critical facility design standards </t>
  </si>
  <si>
    <t>Resilient construction</t>
  </si>
  <si>
    <t>Inspection and repair program</t>
  </si>
  <si>
    <t>Access control and signage</t>
  </si>
  <si>
    <t>Physical barriers</t>
  </si>
  <si>
    <t>Weekly inspections</t>
  </si>
  <si>
    <t>Perimeter windows, doors or other openings</t>
  </si>
  <si>
    <t>Door security</t>
  </si>
  <si>
    <t>Signage</t>
  </si>
  <si>
    <t>Locking mechanisms</t>
  </si>
  <si>
    <t>Window security</t>
  </si>
  <si>
    <t>Emergency Lighting</t>
  </si>
  <si>
    <t>Lock mechanisms</t>
  </si>
  <si>
    <t>Key controls</t>
  </si>
  <si>
    <t xml:space="preserve"> Access Control Measures</t>
  </si>
  <si>
    <t>General</t>
  </si>
  <si>
    <t>Levels of access control</t>
  </si>
  <si>
    <t>Access control process</t>
  </si>
  <si>
    <t>NA</t>
  </si>
  <si>
    <t>•</t>
  </si>
  <si>
    <r>
      <t xml:space="preserve">Manual access control: Prevent unauthorized entry </t>
    </r>
    <r>
      <rPr>
        <i/>
        <sz val="11"/>
        <color indexed="8"/>
        <rFont val="Calibri"/>
        <family val="2"/>
      </rPr>
      <t>[NOTE: 'NA' if access control is automated]</t>
    </r>
  </si>
  <si>
    <r>
      <t xml:space="preserve">Manual access control: Documentation and training </t>
    </r>
    <r>
      <rPr>
        <i/>
        <sz val="11"/>
        <color indexed="8"/>
        <rFont val="Calibri"/>
        <family val="2"/>
      </rPr>
      <t>[NOTE: 'NA' if access control is automated]</t>
    </r>
  </si>
  <si>
    <r>
      <t xml:space="preserve">Manual access control: Visitors and vendors </t>
    </r>
    <r>
      <rPr>
        <i/>
        <sz val="11"/>
        <color indexed="8"/>
        <rFont val="Calibri"/>
        <family val="2"/>
      </rPr>
      <t>[NOTE: 'NA' if access control is automated]</t>
    </r>
  </si>
  <si>
    <r>
      <t xml:space="preserve">Automated access control: Prevent unauthorized entry </t>
    </r>
    <r>
      <rPr>
        <i/>
        <sz val="11"/>
        <color indexed="8"/>
        <rFont val="Calibri"/>
        <family val="2"/>
      </rPr>
      <t>[NOTE: 'NA' if access control is manual]</t>
    </r>
  </si>
  <si>
    <r>
      <t xml:space="preserve">Automated access control: Visitors and vendors </t>
    </r>
    <r>
      <rPr>
        <i/>
        <sz val="11"/>
        <color indexed="8"/>
        <rFont val="Calibri"/>
        <family val="2"/>
      </rPr>
      <t>[NOTE: 'NA' if access control is manual]</t>
    </r>
  </si>
  <si>
    <t>Approved vehicles</t>
  </si>
  <si>
    <t>Access control system</t>
  </si>
  <si>
    <t>Entry by non-official or third party vehicles</t>
  </si>
  <si>
    <t>5.2.3.5</t>
  </si>
  <si>
    <t>Employee parking</t>
  </si>
  <si>
    <t>5.2.3.6</t>
  </si>
  <si>
    <t>Visitor parking</t>
  </si>
  <si>
    <t>5.2.4</t>
  </si>
  <si>
    <t>5.2.4.1</t>
  </si>
  <si>
    <t>Personnel and visitor identification system</t>
  </si>
  <si>
    <t>5.2.4.2</t>
  </si>
  <si>
    <t>Personnel badges</t>
  </si>
  <si>
    <t>5.2.4.3</t>
  </si>
  <si>
    <t>Badge controls</t>
  </si>
  <si>
    <t>5.2.4.4</t>
  </si>
  <si>
    <t>System</t>
  </si>
  <si>
    <t xml:space="preserve">Personnel security and training </t>
  </si>
  <si>
    <t>Personnel Security and Training</t>
  </si>
  <si>
    <t>Personnel security and hiring processes</t>
  </si>
  <si>
    <t>Employee hiring</t>
  </si>
  <si>
    <t>Employee termination</t>
  </si>
  <si>
    <t>Employee performance</t>
  </si>
  <si>
    <t>Contractor Security Requirements</t>
  </si>
  <si>
    <t>Contractor compliance</t>
  </si>
  <si>
    <t xml:space="preserve">Contractor Security </t>
  </si>
  <si>
    <t>6.4.1</t>
  </si>
  <si>
    <t>Security Awareness Training Program</t>
  </si>
  <si>
    <t>Transportation and conveyance security requirements for DO’s and postal contractors</t>
  </si>
  <si>
    <t>Documented mail conveyance security procedures</t>
  </si>
  <si>
    <t xml:space="preserve">Restricted access to mail </t>
  </si>
  <si>
    <t>7.1.3</t>
  </si>
  <si>
    <t>Mail transport vehicles and equipment</t>
  </si>
  <si>
    <t>7.1.4</t>
  </si>
  <si>
    <t xml:space="preserve">Mail transport vehicle operators </t>
  </si>
  <si>
    <t>7.1.5</t>
  </si>
  <si>
    <t>Mail transport vehicle key accountability</t>
  </si>
  <si>
    <t>7.1.6</t>
  </si>
  <si>
    <t xml:space="preserve">Risk assessment of routes </t>
  </si>
  <si>
    <t xml:space="preserve">Annual compliance audits </t>
  </si>
  <si>
    <t xml:space="preserve">Compliance audit personnel </t>
  </si>
  <si>
    <t xml:space="preserve">Compliance audit content </t>
  </si>
  <si>
    <t xml:space="preserve">Compliance audit objectivity </t>
  </si>
  <si>
    <t xml:space="preserve">Compliance audit results </t>
  </si>
  <si>
    <t>Postal security unit for prevention and investigative management (minimum security requirement)</t>
  </si>
  <si>
    <t xml:space="preserve">Documented postal security program </t>
  </si>
  <si>
    <t xml:space="preserve">Postal security unit personnel </t>
  </si>
  <si>
    <t xml:space="preserve">Postal security unit reviews </t>
  </si>
  <si>
    <t>9.2.1</t>
  </si>
  <si>
    <t xml:space="preserve">Documented crisis plan </t>
  </si>
  <si>
    <t>9.2.2</t>
  </si>
  <si>
    <t xml:space="preserve">Documented business continuity plan </t>
  </si>
  <si>
    <t>UPU Draft Security Standard Part B</t>
  </si>
  <si>
    <t>B</t>
  </si>
  <si>
    <t>Screening standards</t>
  </si>
  <si>
    <t xml:space="preserve">Control custody of internation airmail </t>
  </si>
  <si>
    <t>Items exempt from screening</t>
  </si>
  <si>
    <t xml:space="preserve">Define exempted items </t>
  </si>
  <si>
    <t>Items to be screened</t>
  </si>
  <si>
    <t xml:space="preserve">Define mail items to be screened </t>
  </si>
  <si>
    <t xml:space="preserve">Screen mail items </t>
  </si>
  <si>
    <t>High risk items</t>
  </si>
  <si>
    <t xml:space="preserve">Define high risk mail items </t>
  </si>
  <si>
    <t xml:space="preserve">Screen high risk mail items </t>
  </si>
  <si>
    <t>Screening procedures for mail receptacles/bags</t>
  </si>
  <si>
    <t xml:space="preserve">Screen mail receptacles/bags </t>
  </si>
  <si>
    <t xml:space="preserve">Clear suspicious items </t>
  </si>
  <si>
    <t>Notification procedures</t>
  </si>
  <si>
    <t>Isolation of failed mail pieces</t>
  </si>
  <si>
    <t>Notification for failed mail pieces</t>
  </si>
  <si>
    <t>Mail security procedures</t>
  </si>
  <si>
    <t>UPU documentation</t>
  </si>
  <si>
    <t xml:space="preserve">UPU security standards assessment </t>
  </si>
  <si>
    <t>Goal-level characterizations</t>
  </si>
  <si>
    <t>Practice characterizations</t>
  </si>
  <si>
    <t>Standard section</t>
  </si>
  <si>
    <t>"Goal" level</t>
  </si>
  <si>
    <t>"Practice" level</t>
  </si>
  <si>
    <t>UPU security standard 58 (S58)</t>
  </si>
  <si>
    <t>Critical facility security standards</t>
  </si>
  <si>
    <t xml:space="preserve">General critical facility design standards </t>
  </si>
  <si>
    <t>Inspection and repair programme</t>
  </si>
  <si>
    <t>Emergency lighting</t>
  </si>
  <si>
    <t xml:space="preserve"> Access control measures</t>
  </si>
  <si>
    <r>
      <t xml:space="preserve">Manual access control: Prevent unauthorized entry </t>
    </r>
    <r>
      <rPr>
        <i/>
        <sz val="12"/>
        <color theme="1"/>
        <rFont val="Calibri"/>
        <family val="2"/>
        <scheme val="minor"/>
      </rPr>
      <t>[NOTE: "NA" if access control is automated]</t>
    </r>
  </si>
  <si>
    <r>
      <t xml:space="preserve">Manual access control: Documentation and training </t>
    </r>
    <r>
      <rPr>
        <i/>
        <sz val="12"/>
        <color theme="1"/>
        <rFont val="Calibri"/>
        <family val="2"/>
        <scheme val="minor"/>
      </rPr>
      <t>[NOTE: "NA" if access control is automated]</t>
    </r>
  </si>
  <si>
    <r>
      <t xml:space="preserve">Manual access control: Visitors and vendors </t>
    </r>
    <r>
      <rPr>
        <i/>
        <sz val="12"/>
        <color theme="1"/>
        <rFont val="Calibri"/>
        <family val="2"/>
        <scheme val="minor"/>
      </rPr>
      <t>[NOTE: "NA" if access control is automated]</t>
    </r>
  </si>
  <si>
    <r>
      <t xml:space="preserve">Automated access control: Prevent unauthorized entry </t>
    </r>
    <r>
      <rPr>
        <i/>
        <sz val="12"/>
        <color theme="1"/>
        <rFont val="Calibri"/>
        <family val="2"/>
        <scheme val="minor"/>
      </rPr>
      <t>[NOTE: "NA" if access control is manual]</t>
    </r>
  </si>
  <si>
    <r>
      <t xml:space="preserve">Automated access control: Visitors and vendors </t>
    </r>
    <r>
      <rPr>
        <i/>
        <sz val="12"/>
        <color theme="1"/>
        <rFont val="Calibri"/>
        <family val="2"/>
        <scheme val="minor"/>
      </rPr>
      <t>[NOTE: "NA" if access control is manual]</t>
    </r>
  </si>
  <si>
    <t>Entry by non-official or third-party vehicles</t>
  </si>
  <si>
    <t>Personnel security and training</t>
  </si>
  <si>
    <t>Contractor security</t>
  </si>
  <si>
    <t>Security awareness training programme</t>
  </si>
  <si>
    <t>Transportation and conveyance security requirements for DOs and postal contractors</t>
  </si>
  <si>
    <t>Compliance audit programme and oversight</t>
  </si>
  <si>
    <t>Postal security unit for prevention and investigative management</t>
  </si>
  <si>
    <t xml:space="preserve">Documented postal security programme </t>
  </si>
  <si>
    <t>UPU security standard 59 (S59)</t>
  </si>
  <si>
    <t xml:space="preserve">Control custody of international airmail </t>
  </si>
  <si>
    <t>High-risk items</t>
  </si>
  <si>
    <t xml:space="preserve">Define high-risk mail items </t>
  </si>
  <si>
    <t xml:space="preserve">Screen high-risk mail items </t>
  </si>
  <si>
    <t>Alarm resolution for suspicious items</t>
  </si>
  <si>
    <t>Rating outcome:</t>
  </si>
  <si>
    <t>Satisfied (S)</t>
  </si>
  <si>
    <t>Not satisfied (NS)</t>
  </si>
  <si>
    <t>Not applicable (NA)</t>
  </si>
  <si>
    <t>To be determined (TBD)</t>
  </si>
  <si>
    <t>Total</t>
  </si>
  <si>
    <t>Characterization outcome:</t>
  </si>
  <si>
    <t>Fully implemented (FI)</t>
  </si>
  <si>
    <t>Largely implemented (LI)</t>
  </si>
  <si>
    <t>Partially implemented (PI)</t>
  </si>
  <si>
    <t>Not implemented (NI)</t>
  </si>
  <si>
    <t>UPU Assessment Worksheet</t>
  </si>
  <si>
    <t>Total Points</t>
  </si>
  <si>
    <t>Section 5.1.1 
Risk assessment and critical facility security plans</t>
  </si>
  <si>
    <t>TBD</t>
  </si>
  <si>
    <t>Language from the standard</t>
  </si>
  <si>
    <t>Record Characterization here</t>
  </si>
  <si>
    <t>Annual risk assessment
An annual risk assessment shall be conducted to identify each critical facility, such as the DO office of exchange. The assessment shall take into consideration the postal assets and operations at the facility, the general crime rate of the area and other contributing factors that increase the likelihood of criminal incidents.</t>
  </si>
  <si>
    <t>Critical facility security plan
For each critical facility, a detailed written facility security plan shall be developed and maintained. The facility security plan contains all of the following control measures:
• general facility design standards;
• perimeter barriers;
• perimeter windows, doors or other openings;
• lighting;
• locking mechanisms and key controls.</t>
  </si>
  <si>
    <t>Interview Questions</t>
  </si>
  <si>
    <t>Record observations here:</t>
  </si>
  <si>
    <t>5.1.1.1
DO security</t>
  </si>
  <si>
    <t>1. Do you conduct an annual risk assessment for each critical facility (the office of exchange is one critical facility, but you may have more)? 
2. If so, would you please provide two recent risk assessment reports for our review?</t>
  </si>
  <si>
    <t>5.1.1.2
DO security</t>
  </si>
  <si>
    <t>1. Do you have a written facility security plan for each critical facility?
2. If yes, provide a copy of the facility security plan for each critical facility.</t>
  </si>
  <si>
    <t>Assessor Observations</t>
  </si>
  <si>
    <t xml:space="preserve">Please score this question a 10. 
In the notes, please report how many critical facilities are identified at DO. </t>
  </si>
  <si>
    <t>Review the written facility security plan(s)). 
1. Are the plans current (updated in the last 5 years)?
2. Do the plans contain:
• general facility design standards;
• perimeter barriers;
• perimeter windows, doors or other openings;
• lighting;
• locking mechanisms and key controls
3. Document any plan weaknesses in the notes.</t>
  </si>
  <si>
    <t>5.1.2 Critical Facility Design Standards</t>
  </si>
  <si>
    <r>
      <rPr>
        <b/>
        <sz val="11"/>
        <color indexed="8"/>
        <rFont val="Calibri"/>
        <family val="2"/>
      </rPr>
      <t>Resilient construction</t>
    </r>
    <r>
      <rPr>
        <sz val="11"/>
        <color theme="1"/>
        <rFont val="Calibri"/>
        <family val="2"/>
        <scheme val="minor"/>
      </rPr>
      <t xml:space="preserve">
All facilities constructed to national design standards for safety and security and contain resilient materials to preclude illegal entry.</t>
    </r>
  </si>
  <si>
    <t>Inspection and repair program
A designated program of annual inspection and repair shall be conducted to assure the integrity of structures.</t>
  </si>
  <si>
    <t xml:space="preserve">Access control and signage
Restricted areas shall be well marked and secured with the appropriate access control measures. </t>
  </si>
  <si>
    <t>Record responses here:</t>
  </si>
  <si>
    <t>5.1.2.2
DO Security</t>
  </si>
  <si>
    <t>Do you conduct a program of annual inspection and repair to assure the integrity of facility structures?
If so, please provide copies of the documented program plan and two most recent inspection reports.</t>
  </si>
  <si>
    <t>5.1.2.2
DO Operations</t>
  </si>
  <si>
    <t>Review content of inspection program and reports. Is the program adequate to assure the integrity of facility structures?</t>
  </si>
  <si>
    <t xml:space="preserve">Review content of repair records provided. Were appropriate repairs performed? Were they adequate to assure the integrity of facility structures? </t>
  </si>
  <si>
    <t>Section 5.1.3
Perimeter Barriers</t>
  </si>
  <si>
    <t xml:space="preserve">Physical barriers
Physical barriers such as fencing, walls, and vehicle gates shall be installed to deny access of non-authorized individuals or vehicles onto restricted areas of the facility. 
Perimeter fences or dividing walls shall be set back from the facility (to increase the likelihood of observing intruders attempting to breach the secure area).
The areas adjacent to the perimeter fencing shall be kept free of debris, trees and shrubbery (so they cannot be used to violate the secure area). </t>
  </si>
  <si>
    <r>
      <rPr>
        <sz val="11"/>
        <color indexed="8"/>
        <rFont val="Calibri"/>
        <family val="2"/>
      </rPr>
      <t xml:space="preserve">Weekly inspections
</t>
    </r>
    <r>
      <rPr>
        <sz val="11"/>
        <color theme="1"/>
        <rFont val="Calibri"/>
        <family val="2"/>
        <scheme val="minor"/>
      </rPr>
      <t>Weekly inspections of the perimeter barriers shall be conducted to ensure their integrity.</t>
    </r>
  </si>
  <si>
    <t>5.1.3.2
DO Security</t>
  </si>
  <si>
    <t>Do you conduct weekly inspections of the perimeter barriers?
If yes, please provide the last two weekly inspection reports?</t>
  </si>
  <si>
    <t>Are physical barriers such as fencing, walls, and vehicle gates, which preclude the illegal entry of non-authorized individuals and/or vehicles onto restricted areas of critical facilities, present, intact and functioning.
Are perimeter fences or dividing walls set back from the facility?
Are the areas adjacent to the perimeter fencing kept free of debris, trees and shrubbery?</t>
  </si>
  <si>
    <t>Section 5.1.4
Perimeter windows, doors or other openings</t>
  </si>
  <si>
    <t>Door security
All exterior doors shall be of sufficient strength to prevent or delay forced entry by use of portable hand tools or other means of aggression.
The number of doors shall be the minimum necessary to provide adequate access and egress, inclusive of emergency doors, to the secure areas of the facility.</t>
  </si>
  <si>
    <t>Signage
Signs and placards shall be placed on exterior doors denoting restricted access and if appropriate any warnings describing responsibility and procedures for notifying authorities should criminal events take place in the facility.</t>
  </si>
  <si>
    <t>Locking mechanisms
All exterior windows, doors and other openings shall be secured by appropriate locking mechanisms.</t>
  </si>
  <si>
    <r>
      <rPr>
        <sz val="11"/>
        <color indexed="8"/>
        <rFont val="Calibri"/>
        <family val="2"/>
      </rPr>
      <t>Window security</t>
    </r>
    <r>
      <rPr>
        <sz val="11"/>
        <color theme="1"/>
        <rFont val="Calibri"/>
        <family val="2"/>
        <scheme val="minor"/>
      </rPr>
      <t xml:space="preserve">
The facility assessment may indicate the need for additional security measures such as windows affixed with bars, mesh or any other material to harden these access points against unauthorized entry.</t>
    </r>
  </si>
  <si>
    <t>5.1.4.4
DO Security</t>
  </si>
  <si>
    <t>Do you liaison with local law enforcement to identify if your critical facility (s) is located in a high crime area? (No points - if yes, highlight as a strength in the final report)</t>
  </si>
  <si>
    <t>Section 5.1.5
Lighting</t>
  </si>
  <si>
    <t>Lighting
Adequate lighting systems shall be installed in all pedestrian or vehicle entry/egress areas, exterior operations areas, parking areas, and along perimeter fences or walls. The lighting level shall illuminate these areas sufficiently to identify individuals or vehicles within close proximity.  Where CCTV is utilized, illumination of interior areas inclusive of operational storage areas shall be taken into consideration.</t>
  </si>
  <si>
    <t>Emergency Lighting 
Emergency lighting shall be installed in critical operational areas.</t>
  </si>
  <si>
    <t>None</t>
  </si>
  <si>
    <t>Are adequate lighting systems installed in all pedestrian or vehicle entry/egress areas, exterior operations areas, parking areas, and along perimeter fences or walls? Does the lighting level illuminate sufficiently to identify individuals or vehicles within close proximity? 
(Suggestion - evaluate this after dark)</t>
  </si>
  <si>
    <t>Section 5.1.6
Locking mechanisms and key controls</t>
  </si>
  <si>
    <t>Lock mechanisms
All lock mechanisms for pedestrian or vehicle entry/egress points shall be designed of hardened materials to prohibit access by non-authorized individuals.</t>
  </si>
  <si>
    <t>Key controls
A Key Control system shall be maintained for adequate key accountability. 
The Key Control system shall be administered by the Postal Security Unit or the respective postal facility manager. 
The system registers and records the issuance of keys and protects access to non-issued keys through the maintenance of a locked key storage location.</t>
  </si>
  <si>
    <t>5.1.6.2
DO Security</t>
  </si>
  <si>
    <t>Does the Key Control system register and record the issuance of keys?
If yes, provide the key issuance record or register (log).</t>
  </si>
  <si>
    <t>Section 5.2.1
Access control measures:  General</t>
  </si>
  <si>
    <r>
      <t xml:space="preserve">Levels of Access Control:  </t>
    </r>
    <r>
      <rPr>
        <sz val="11"/>
        <color theme="1"/>
        <rFont val="Calibri"/>
        <family val="2"/>
        <scheme val="minor"/>
      </rPr>
      <t xml:space="preserve">Access control measures shall prevent unauthorized access to mail, and mail conveyance vehicles, in critical facilities.  The appropriate level of access control shall be implemented at every critical facility to protect and secure postal assets.  </t>
    </r>
    <r>
      <rPr>
        <b/>
        <i/>
        <sz val="11"/>
        <color indexed="8"/>
        <rFont val="Calibri"/>
        <family val="2"/>
      </rPr>
      <t xml:space="preserve">NOTE </t>
    </r>
    <r>
      <rPr>
        <i/>
        <sz val="11"/>
        <color indexed="8"/>
        <rFont val="Calibri"/>
        <family val="2"/>
      </rPr>
      <t xml:space="preserve"> Access control may be a manual process utilizing fixed security guard posts at entry/egress points to verify the identity of the individual or vehicle entering the secure area.  Access control measures may also consist of simple or complex electronic systems to verify and permit access to the secure areas.  Regardless of the technological aspects of the methods utilized, the system possess the ability to adequately screen and differentiate the access privileges of emloyees, visitors, service providers, and vendors at all points of entry.  The access control system in a critical facility is segmented to ensure that employees, visitors, service providers and vendors be only permitted access to those areas of a facility where they have work functions or conduct business.  </t>
    </r>
  </si>
  <si>
    <t>5.2.1.1  DO Security</t>
  </si>
  <si>
    <t>Is the appropriate level of access control implemented at every critical facility to protect and secure postal assests?  What type of access control is used?</t>
  </si>
  <si>
    <t>Is the access control system in a critical facility segmented to ensure that employees, visitors, service providers, and vendors are only permitted access to those areas of a facility where they conduct business or a work related need for entry?</t>
  </si>
  <si>
    <t>What type of access control is utilized at entry/egress points in the critical facility?</t>
  </si>
  <si>
    <t>Maunual Process:  Utilizing fixed security guard posts, observe the process used to verify the identity of the individual or vehicle entering/exiting the secure area.</t>
  </si>
  <si>
    <t>Electronic Process:  Does the system posses the ability to adequately screen and differentiate the access privileges of employees, visitors, service providers, and vendors at all points of entry/egress?</t>
  </si>
  <si>
    <t>Section 5.2.2
Access control systems for employees, visitors, service providers and vendors</t>
  </si>
  <si>
    <r>
      <t>Access control process</t>
    </r>
    <r>
      <rPr>
        <sz val="11"/>
        <color theme="1"/>
        <rFont val="Calibri"/>
        <family val="2"/>
        <scheme val="minor"/>
      </rPr>
      <t xml:space="preserve">
An adequate access control process shall be in place for the secure (non-customer) areas of all critical facilities.  It may consist of one or a combination of the following: </t>
    </r>
  </si>
  <si>
    <t>System may be manual or automated. Different sections of the standard apply depending on the type of system. Characterize this practice based on whether one type or the other is implemented. Use the remaining sections to characterize the conformance of the system based its type.</t>
  </si>
  <si>
    <t>Access control system is:
(select from pull-down)</t>
  </si>
  <si>
    <t>Manual</t>
  </si>
  <si>
    <r>
      <t>Manual access control: Prevent unauthorized entry</t>
    </r>
    <r>
      <rPr>
        <sz val="11"/>
        <color theme="1"/>
        <rFont val="Calibri"/>
        <family val="2"/>
        <scheme val="minor"/>
      </rPr>
      <t xml:space="preserve">
a. Manual access control system 
ii. uniformed Security Guards, a receptionist or other personnel staff shall be at entry/egress points to verify the entry privileges for each individual;  
</t>
    </r>
    <r>
      <rPr>
        <b/>
        <sz val="11"/>
        <color indexed="8"/>
        <rFont val="Calibri"/>
        <family val="2"/>
      </rPr>
      <t xml:space="preserve">Note 1 </t>
    </r>
    <r>
      <rPr>
        <sz val="11"/>
        <color theme="1"/>
        <rFont val="Calibri"/>
        <family val="2"/>
        <scheme val="minor"/>
      </rPr>
      <t xml:space="preserve"> The carriage of personal belongings, e.g. bags, and the limitation thereof as well as the institution of search procedures should be considered.</t>
    </r>
  </si>
  <si>
    <t>Choose NA if system is automated:</t>
  </si>
  <si>
    <r>
      <t>Manual access control: Documentation and training</t>
    </r>
    <r>
      <rPr>
        <sz val="11"/>
        <color indexed="8"/>
        <rFont val="Calibri"/>
        <family val="2"/>
      </rPr>
      <t xml:space="preserve">
ii. the manual process shall be documented in a standard operating procedure;
iii. training and instructions shall be provided to the respective personnel administering the program and the individuals stationed at the fixed access control point;</t>
    </r>
  </si>
  <si>
    <r>
      <t>Manual access control: Visitors and vendors</t>
    </r>
    <r>
      <rPr>
        <sz val="11"/>
        <color indexed="8"/>
        <rFont val="Calibri"/>
        <family val="2"/>
      </rPr>
      <t xml:space="preserve">
iv. a registration system shall be maintained to record entries of non-employees into secure areas of the critical facility.
</t>
    </r>
  </si>
  <si>
    <r>
      <t>Automated access control: Prevent unauthorized entry</t>
    </r>
    <r>
      <rPr>
        <sz val="11"/>
        <color indexed="8"/>
        <rFont val="Calibri"/>
        <family val="2"/>
      </rPr>
      <t xml:space="preserve">
b.  An automated (electronic) access control system 
The system shall be designed to prohibit unauthorized entries of individuals through the entry/egress points and only through a single access system or process and shall be a single access system to only permit entry for the respective badge holder which activated the access point. 
</t>
    </r>
    <r>
      <rPr>
        <b/>
        <sz val="11"/>
        <color indexed="8"/>
        <rFont val="Calibri"/>
        <family val="2"/>
      </rPr>
      <t xml:space="preserve">Note 2 </t>
    </r>
    <r>
      <rPr>
        <sz val="11"/>
        <color indexed="8"/>
        <rFont val="Calibri"/>
        <family val="2"/>
      </rPr>
      <t xml:space="preserve">A single access system can also be accomplished by assigning a uniformed security guard or other personnel to a fixed post to monitor the entries/egress from the access point.  If the entry/egress point is not monitored, physical access control equipment (turnstiles, access gates and doors) activated by badge readers or electronic keys should be used. 
</t>
    </r>
  </si>
  <si>
    <t>Choose NA if system is manual:</t>
  </si>
  <si>
    <r>
      <t>Automated access control: Visitors and vendors</t>
    </r>
    <r>
      <rPr>
        <sz val="11"/>
        <color indexed="8"/>
        <rFont val="Calibri"/>
        <family val="2"/>
      </rPr>
      <t xml:space="preserve">
A visitor registration system shall be implemented to record entries of non-employees into secure areas of the critical facility.
</t>
    </r>
  </si>
  <si>
    <t>Continued</t>
  </si>
  <si>
    <t>5.2.2.1
DO Security</t>
  </si>
  <si>
    <t>5.2.2.2
DO Security</t>
  </si>
  <si>
    <r>
      <rPr>
        <b/>
        <sz val="11"/>
        <color indexed="8"/>
        <rFont val="Calibri"/>
        <family val="2"/>
      </rPr>
      <t>IF SYSTEM IS MANUAL:</t>
    </r>
    <r>
      <rPr>
        <sz val="11"/>
        <color indexed="8"/>
        <rFont val="Calibri"/>
        <family val="2"/>
      </rPr>
      <t xml:space="preserve">
How are entry and egress points protected to prevent unauthorized entry? How are the entry privileges verified for each person entering?</t>
    </r>
  </si>
  <si>
    <t>5.2.2.3
DO security</t>
  </si>
  <si>
    <r>
      <rPr>
        <b/>
        <sz val="11"/>
        <color indexed="8"/>
        <rFont val="Calibri"/>
        <family val="2"/>
      </rPr>
      <t>IF SYSTEM IS MANUAL:</t>
    </r>
    <r>
      <rPr>
        <sz val="11"/>
        <color indexed="8"/>
        <rFont val="Calibri"/>
        <family val="2"/>
      </rPr>
      <t xml:space="preserve">
Do you have a manual access control system or process documented and in place for critical postal facilties? 
</t>
    </r>
    <r>
      <rPr>
        <b/>
        <sz val="11"/>
        <color indexed="8"/>
        <rFont val="Calibri"/>
        <family val="2"/>
      </rPr>
      <t>If yes, provide documentation.</t>
    </r>
  </si>
  <si>
    <r>
      <rPr>
        <b/>
        <sz val="11"/>
        <color indexed="8"/>
        <rFont val="Calibri"/>
        <family val="2"/>
      </rPr>
      <t>IF SYSTEM IS MANUAL:</t>
    </r>
    <r>
      <rPr>
        <sz val="11"/>
        <color indexed="8"/>
        <rFont val="Calibri"/>
        <family val="2"/>
      </rPr>
      <t xml:space="preserve">
Are training and instructions provided to the respective personnel administering the program and the individuals stationed at the fixed access control point?</t>
    </r>
  </si>
  <si>
    <t>5.2.2.4
DO security</t>
  </si>
  <si>
    <r>
      <rPr>
        <b/>
        <sz val="11"/>
        <color indexed="8"/>
        <rFont val="Calibri"/>
        <family val="2"/>
      </rPr>
      <t>IF SYSTEM IS MANUAL:</t>
    </r>
    <r>
      <rPr>
        <sz val="11"/>
        <color indexed="8"/>
        <rFont val="Calibri"/>
        <family val="2"/>
      </rPr>
      <t xml:space="preserve">
Are visitors to the facility escorted at all times? Are service providers and vendors escorted? Under what circumstances are vendors and service providers not escorted? (Are unescorted service providers and vendors pre-cleared and/or badged?)</t>
    </r>
  </si>
  <si>
    <t>5.2.2.5
DO Security</t>
  </si>
  <si>
    <r>
      <rPr>
        <b/>
        <sz val="11"/>
        <color indexed="8"/>
        <rFont val="Calibri"/>
        <family val="2"/>
      </rPr>
      <t>IF SYSTEM IS AUTOMATED:</t>
    </r>
    <r>
      <rPr>
        <sz val="11"/>
        <color indexed="8"/>
        <rFont val="Calibri"/>
        <family val="2"/>
      </rPr>
      <t xml:space="preserve">
How are entry and egress points protected to prevent unauthorized entry? Are guards or other personnel posted or is a turnstile or other mechanical means used? Is the system designed so that only a single entry is allowed for the badge holder who activated the system (in other words, how does the system prevent tail-gating)?</t>
    </r>
  </si>
  <si>
    <t>Interview Questions - Continued</t>
  </si>
  <si>
    <t>5.2.2.6
DO Security</t>
  </si>
  <si>
    <r>
      <rPr>
        <b/>
        <sz val="11"/>
        <color indexed="8"/>
        <rFont val="Calibri"/>
        <family val="2"/>
      </rPr>
      <t>IF SYSTEM IS AUTOMATED:</t>
    </r>
    <r>
      <rPr>
        <sz val="11"/>
        <color indexed="8"/>
        <rFont val="Calibri"/>
        <family val="2"/>
      </rPr>
      <t xml:space="preserve">
Is a visitor registration system maintained to record entries of non-employees into the secure areas of the critical facility?</t>
    </r>
  </si>
  <si>
    <r>
      <rPr>
        <b/>
        <sz val="11"/>
        <color indexed="8"/>
        <rFont val="Calibri"/>
        <family val="2"/>
      </rPr>
      <t>IF SYSTEM IS AUTOMATED:</t>
    </r>
    <r>
      <rPr>
        <sz val="11"/>
        <color indexed="8"/>
        <rFont val="Calibri"/>
        <family val="2"/>
      </rPr>
      <t xml:space="preserve">
Are visitors to the facility escorted at all times? Are service providers and vendors escorted? Under what circumstances are vendors and service providers not escorted? (Are unescorted service providers and vendors pre-cleared and/or badged?)
Are visitors issued electronic access devices? </t>
    </r>
    <r>
      <rPr>
        <i/>
        <sz val="11"/>
        <color indexed="8"/>
        <rFont val="Calibri"/>
        <family val="2"/>
      </rPr>
      <t>(NOTE: standard requires that visitors NOT be issued such devices)</t>
    </r>
  </si>
  <si>
    <r>
      <rPr>
        <b/>
        <sz val="11"/>
        <color indexed="8"/>
        <rFont val="Calibri"/>
        <family val="2"/>
      </rPr>
      <t xml:space="preserve">IF SYSTEM IS MANUAL:
</t>
    </r>
    <r>
      <rPr>
        <sz val="11"/>
        <color indexed="8"/>
        <rFont val="Calibri"/>
        <family val="2"/>
      </rPr>
      <t>Observe entry and egress points. Evaluate whether guards, receptionist, or other personnel is there to protect against unauthorized entry. Observe process for confirming the entry privileges of each individual entering the facility. Note any weaknesses.</t>
    </r>
  </si>
  <si>
    <r>
      <rPr>
        <b/>
        <sz val="11"/>
        <color indexed="8"/>
        <rFont val="Calibri"/>
        <family val="2"/>
      </rPr>
      <t xml:space="preserve">IF SYSTEM IS MANUAL:
</t>
    </r>
    <r>
      <rPr>
        <sz val="11"/>
        <color indexed="8"/>
        <rFont val="Calibri"/>
        <family val="2"/>
      </rPr>
      <t xml:space="preserve">Review the manual access control system documentation against the standard language and rate accordingly. Note any weaknesses observed.
</t>
    </r>
  </si>
  <si>
    <t>Assessor Observations - Continued</t>
  </si>
  <si>
    <r>
      <rPr>
        <b/>
        <sz val="11"/>
        <color indexed="8"/>
        <rFont val="Calibri"/>
        <family val="2"/>
      </rPr>
      <t xml:space="preserve">IF SYSTEM IS MANUAL:
</t>
    </r>
    <r>
      <rPr>
        <sz val="11"/>
        <color indexed="8"/>
        <rFont val="Calibri"/>
        <family val="2"/>
      </rPr>
      <t xml:space="preserve">Is a visitor registration system maintained to record entries of non-employees into the secure areas of the critical facility? How about service providers and vendors?
</t>
    </r>
    <r>
      <rPr>
        <i/>
        <sz val="11"/>
        <color indexed="8"/>
        <rFont val="Calibri"/>
        <family val="2"/>
      </rPr>
      <t xml:space="preserve">
If visitors, service providers, or vendors are observed in the facility, note whether they are being escorted and include this in your notes.</t>
    </r>
  </si>
  <si>
    <r>
      <rPr>
        <b/>
        <sz val="11"/>
        <color indexed="8"/>
        <rFont val="Calibri"/>
        <family val="2"/>
      </rPr>
      <t xml:space="preserve">IF SYSTEM IS MANUAL:
</t>
    </r>
    <r>
      <rPr>
        <sz val="11"/>
        <color indexed="8"/>
        <rFont val="Calibri"/>
        <family val="2"/>
      </rPr>
      <t>At the entry/egress point, request to be processed as if you were a visitor. Evaluate the visitor access process against the standard language and rate accordingly. Document any weaknesses in notes.</t>
    </r>
  </si>
  <si>
    <r>
      <rPr>
        <b/>
        <sz val="11"/>
        <color indexed="8"/>
        <rFont val="Calibri"/>
        <family val="2"/>
      </rPr>
      <t xml:space="preserve">IF SYSTEM IS AUTOMATED:
</t>
    </r>
    <r>
      <rPr>
        <sz val="11"/>
        <color indexed="8"/>
        <rFont val="Calibri"/>
        <family val="2"/>
      </rPr>
      <t>Observe the access system based on the requirements and note any weaknesses.</t>
    </r>
  </si>
  <si>
    <r>
      <rPr>
        <b/>
        <sz val="11"/>
        <color indexed="8"/>
        <rFont val="Calibri"/>
        <family val="2"/>
      </rPr>
      <t>IF SYSTEM IS AUTOMATED:</t>
    </r>
    <r>
      <rPr>
        <sz val="11"/>
        <color indexed="8"/>
        <rFont val="Calibri"/>
        <family val="2"/>
      </rPr>
      <t xml:space="preserve">
Is a visitor registration system maintained to record entries of non-employees into the secure areas of the critical facility?
If visitors are observed in the facility, note whether they are being escorted and include this in your notes.</t>
    </r>
  </si>
  <si>
    <r>
      <rPr>
        <b/>
        <sz val="11"/>
        <color indexed="8"/>
        <rFont val="Calibri"/>
        <family val="2"/>
      </rPr>
      <t>IF SYSTEM IS AUTOMATED:</t>
    </r>
    <r>
      <rPr>
        <sz val="11"/>
        <color indexed="8"/>
        <rFont val="Calibri"/>
        <family val="2"/>
      </rPr>
      <t xml:space="preserve">
At the entry/egress point, request to be processed as if you were a visitor. Evaluate the visitor access process against the standard language and rate accordingly. Document any weaknesses in notes.</t>
    </r>
  </si>
  <si>
    <r>
      <rPr>
        <b/>
        <sz val="11"/>
        <color indexed="8"/>
        <rFont val="Calibri"/>
        <family val="2"/>
      </rPr>
      <t>IF SYSTEM IS AUTOMATED:</t>
    </r>
    <r>
      <rPr>
        <sz val="11"/>
        <color indexed="8"/>
        <rFont val="Calibri"/>
        <family val="2"/>
      </rPr>
      <t xml:space="preserve">
Are service providers and vendors escorted while in the secure areas of the critical facility?
If service providers or vendors are observed in the facility, note whether they are being escorted and include this in your notes.</t>
    </r>
  </si>
  <si>
    <t>Section 5.2.3
Access control systems for vehicles</t>
  </si>
  <si>
    <t>Approved vehicles 
Only official vehicles or approved contract vehicles shall be permitted in areas used to load/transport mail or other secure exterior operations areas.</t>
  </si>
  <si>
    <t>Signage
Entrance to these areas shall be clearly marked and placarded to ensure the general public is aware of the boundaries of the restricted area.</t>
  </si>
  <si>
    <t xml:space="preserve">Access control system
A manual or automated access control system shall be used to ensure unauthorized vehicles do not gain access into the secure exterior operations area. </t>
  </si>
  <si>
    <t xml:space="preserve">Entry by non-official vehicles
If it is necessary for a non-official or third party vehicle to enter the secure exterior operations area, a procedure shall be in place to verify the identity of the driver and if necessary inspect the vehicle before entering the secured area. </t>
  </si>
  <si>
    <t xml:space="preserve">Employee parking
Employee parking areas shall be assigned a location separate from the vehicle operations areas. </t>
  </si>
  <si>
    <t xml:space="preserve">Visitor parking
Visitor parking shall be separate from both employee parking lots and secure vehicle operations areas. </t>
  </si>
  <si>
    <t>5.2.3.3
DO security</t>
  </si>
  <si>
    <t>Section 5.2.4
Identification systems</t>
  </si>
  <si>
    <r>
      <t>Personnel and visitor identification system</t>
    </r>
    <r>
      <rPr>
        <sz val="11"/>
        <color indexed="8"/>
        <rFont val="Calibri"/>
        <family val="2"/>
      </rPr>
      <t xml:space="preserve">
A personnel and visitor identification system shall be implemented to allow for positive identification of employees and visitors when entering the critical facility. </t>
    </r>
  </si>
  <si>
    <r>
      <rPr>
        <b/>
        <sz val="11"/>
        <color indexed="8"/>
        <rFont val="Calibri"/>
        <family val="2"/>
      </rPr>
      <t xml:space="preserve">Personnel badges
</t>
    </r>
    <r>
      <rPr>
        <sz val="11"/>
        <color indexed="8"/>
        <rFont val="Calibri"/>
        <family val="2"/>
      </rPr>
      <t xml:space="preserve">Postal personnel (career, temporary or contract employees) shall be provided with easily identifiable identification badges, depicting their legal name as documented in the Human Resource system, photograph and expiration date.  Other information such as access level, department/unit, may be added as required by local regulations and legislation. </t>
    </r>
  </si>
  <si>
    <r>
      <rPr>
        <b/>
        <sz val="11"/>
        <color indexed="8"/>
        <rFont val="Calibri"/>
        <family val="2"/>
      </rPr>
      <t xml:space="preserve">Badge controls
</t>
    </r>
    <r>
      <rPr>
        <sz val="11"/>
        <color indexed="8"/>
        <rFont val="Calibri"/>
        <family val="2"/>
      </rPr>
      <t xml:space="preserve">The Postal Security Unit or other postal managers shall be responsible for the control, issuance and removal of employee, visitor and contractor identification badges.  A process shall be maintained to report and communicate employee information. </t>
    </r>
  </si>
  <si>
    <t>System
A system shall be put in place to inspect and identify all vehicles prior to them entering any secure exterior operations areas.</t>
  </si>
  <si>
    <t>5.2.4.3
DO Security</t>
  </si>
  <si>
    <t>Section 6.1
Personnel Security and Training General</t>
  </si>
  <si>
    <r>
      <t>General</t>
    </r>
    <r>
      <rPr>
        <sz val="11"/>
        <color indexed="8"/>
        <rFont val="Calibri"/>
        <family val="2"/>
      </rPr>
      <t xml:space="preserve">
Important to postal operations are its personnel and as such it is fundamental to operators that any potential security risks that are posed as a result of new employees or parties providing services entering into the business, as well as those resulting from the redeployment of employees onto roles with different vetting or training requirements are minimized.  Personnel security and training shall be deployed in order to reduce and minimize security risks to the business, its customers and employees.</t>
    </r>
  </si>
  <si>
    <t>6.1.1
DO security</t>
  </si>
  <si>
    <t>This question may also be asked of DO Human Resources.
Is training conducted for new and re-assigned personnel in an effort to minimize security risks to the business, its customers and employees?
What is the frequency and type of training conducted?</t>
  </si>
  <si>
    <t>All</t>
  </si>
  <si>
    <t>Review physical or electronic records pertaining to new and re-assigned personnel training.</t>
  </si>
  <si>
    <t>Section 6.2
Personnel security and hiring processes</t>
  </si>
  <si>
    <r>
      <t>Employee hiring</t>
    </r>
    <r>
      <rPr>
        <sz val="11"/>
        <color indexed="8"/>
        <rFont val="Calibri"/>
        <family val="2"/>
      </rPr>
      <t xml:space="preserve">
The personnel selection and hiring policy shall be documented for all employees working within the facilities of the DO or handling mail at external locations.
The hiring policy shall be consistent with national legislation to ensure prospective and current employees and contractors are qualified to perform postal duties as a person of integrity.
Background checks (criminal history or police checks) for all career employees shall be conducted consistently with national legislation.
The hiring process includes interviews, pre-employment data verification and other confirmation measures commensurate with positions or duties.
</t>
    </r>
  </si>
  <si>
    <r>
      <t>Employee termination</t>
    </r>
    <r>
      <rPr>
        <sz val="11"/>
        <color indexed="8"/>
        <rFont val="Calibri"/>
        <family val="2"/>
      </rPr>
      <t xml:space="preserve">
The termination process shall be documented for employees and contractors.
The termination process shall ensure the timely return of identification documents, access control devices, keys, uniforms and other sensitive information.
A record system shall be maintained to prevent re-hiring of  employees or contractors who have been terminated due to misconduct.</t>
    </r>
  </si>
  <si>
    <r>
      <rPr>
        <b/>
        <sz val="11"/>
        <color indexed="8"/>
        <rFont val="Calibri"/>
        <family val="2"/>
      </rPr>
      <t xml:space="preserve">Employee performance
</t>
    </r>
    <r>
      <rPr>
        <sz val="11"/>
        <color indexed="8"/>
        <rFont val="Calibri"/>
        <family val="2"/>
      </rPr>
      <t>A process shall be maintained to report and communicate employee performance and misconduct.</t>
    </r>
  </si>
  <si>
    <t>6.2.1
DO security</t>
  </si>
  <si>
    <t>This question may also be asked of DO Human Resources.
Are background checks performed for all career employees consistent with national legislation?
How often are they repeated or updated?</t>
  </si>
  <si>
    <t>6.2.1
DO human resources</t>
  </si>
  <si>
    <t>Do you have a documented personnel selection and hiring policy for employees working within the facilities of the DO or handling mail at external locations? 
If yes, please provide a copy of the hiring policy for review.</t>
  </si>
  <si>
    <t>6.1.1
DO human resources</t>
  </si>
  <si>
    <t>Interview Questions - continued</t>
  </si>
  <si>
    <t>How are candidate employees evaluated before hiring? Interviews? Verification of pre-employment data? Other checks measures?</t>
  </si>
  <si>
    <t>6.2.2
DO human resources</t>
  </si>
  <si>
    <t>Do you have a documented termination process? 
If yes, please be prepared to share the documentation.</t>
  </si>
  <si>
    <t xml:space="preserve">Does the termination process ensure the timely return of identification documents, access control devices, keys, uniforms and other sensitive information? </t>
  </si>
  <si>
    <t>6.2.3
DO human resources</t>
  </si>
  <si>
    <r>
      <rPr>
        <i/>
        <sz val="11"/>
        <color indexed="8"/>
        <rFont val="Calibri"/>
        <family val="2"/>
      </rPr>
      <t>This question may also be asked of DO Security.</t>
    </r>
    <r>
      <rPr>
        <sz val="11"/>
        <color indexed="8"/>
        <rFont val="Calibri"/>
        <family val="2"/>
      </rPr>
      <t xml:space="preserve">
What is the process for reporting and communicating employee performance and misconduct?</t>
    </r>
  </si>
  <si>
    <t>List any other observations here</t>
  </si>
  <si>
    <t>Section 6.3
Contractor security requirements</t>
  </si>
  <si>
    <t>Select not applicable here and for all subsections below if no contractors are 
used to perform mail handling/transport operations or other sensitive functions.</t>
  </si>
  <si>
    <r>
      <rPr>
        <b/>
        <sz val="11"/>
        <color indexed="8"/>
        <rFont val="Calibri"/>
        <family val="2"/>
      </rPr>
      <t>Contractor compliance</t>
    </r>
    <r>
      <rPr>
        <sz val="11"/>
        <color indexed="8"/>
        <rFont val="Calibri"/>
        <family val="2"/>
      </rPr>
      <t xml:space="preserve">
Contractors used to perform mail handling/transport operations or other sensitive functions shall apply personnel security measures equivalent to the DO as described in section 6.2. </t>
    </r>
  </si>
  <si>
    <r>
      <t xml:space="preserve">Contractor Security
</t>
    </r>
    <r>
      <rPr>
        <sz val="11"/>
        <color indexed="8"/>
        <rFont val="Calibri"/>
        <family val="2"/>
      </rPr>
      <t xml:space="preserve">The contractor should inform the DO of any personnel findings or decisions which could pose a potential security risk to the operation.
</t>
    </r>
  </si>
  <si>
    <t>6.3.1
DO Operations</t>
  </si>
  <si>
    <t>Are contractors used to perform mail handling/transport operations or other sensitive functions for the DO?</t>
  </si>
  <si>
    <t xml:space="preserve"> NOTE: If the answer to this question is yes, then section 6.3 applies. 
If no, the remaining questions for 6.3 should be skipped.</t>
  </si>
  <si>
    <t>6.3.2
DO Operations</t>
  </si>
  <si>
    <r>
      <rPr>
        <b/>
        <i/>
        <sz val="11"/>
        <color indexed="8"/>
        <rFont val="Calibri"/>
        <family val="2"/>
      </rPr>
      <t>Question applies if contractors are used.</t>
    </r>
    <r>
      <rPr>
        <sz val="11"/>
        <color indexed="8"/>
        <rFont val="Calibri"/>
        <family val="2"/>
      </rPr>
      <t xml:space="preserve">
Does contractor inform the DO of any personnel findings or decisions which could pose a potential security risk to the operation?</t>
    </r>
  </si>
  <si>
    <t>Section 6.4
Awareness and training measures</t>
  </si>
  <si>
    <r>
      <rPr>
        <b/>
        <sz val="11"/>
        <color indexed="8"/>
        <rFont val="Calibri"/>
        <family val="2"/>
      </rPr>
      <t xml:space="preserve">Security awareness training program
</t>
    </r>
    <r>
      <rPr>
        <sz val="11"/>
        <color indexed="8"/>
        <rFont val="Calibri"/>
        <family val="2"/>
      </rPr>
      <t xml:space="preserve">A security awareness training program shall be documented and maintained for all employees and contractors. </t>
    </r>
  </si>
  <si>
    <t>6.4.1
DO security</t>
  </si>
  <si>
    <t>Do you have security awareness programs? Is it documented and maintained for all employees and contractors? 
If yes, please be prepared to share the documentation for review.</t>
  </si>
  <si>
    <t>6.4.2</t>
  </si>
  <si>
    <t>Review the training program materials, record how they are documented and maintained.</t>
  </si>
  <si>
    <t>Section 7.1
Transportation and conveyance security requirements for DO’s and postal contractors</t>
  </si>
  <si>
    <r>
      <t>Documented mail conveyance security procedures</t>
    </r>
    <r>
      <rPr>
        <sz val="11"/>
        <color indexed="8"/>
        <rFont val="Calibri"/>
        <family val="2"/>
      </rPr>
      <t xml:space="preserve"> 
The DO and authorized contractors shall document processes and procedures for security of the mail by all modes (air, road, sea and rail) of transportation. The DO shall comply with all applicable national legislation regarding transportation standards.</t>
    </r>
  </si>
  <si>
    <r>
      <t>Restricted access to mail</t>
    </r>
    <r>
      <rPr>
        <sz val="11"/>
        <color indexed="8"/>
        <rFont val="Calibri"/>
        <family val="2"/>
      </rPr>
      <t xml:space="preserve">
Access to mail shall be restricted as appropriate to postal employees or contractors with mail handling responsibilities.</t>
    </r>
  </si>
  <si>
    <r>
      <rPr>
        <b/>
        <sz val="11"/>
        <color indexed="8"/>
        <rFont val="Calibri"/>
        <family val="2"/>
      </rPr>
      <t>Mail transport vehicles and equipment</t>
    </r>
    <r>
      <rPr>
        <sz val="11"/>
        <color indexed="8"/>
        <rFont val="Calibri"/>
        <family val="2"/>
      </rPr>
      <t xml:space="preserve">
Mail transport vehicles shall be designed from resilient materials and possess features such as a solid-top, hard-sides or reinforced soft-sides and locked cargo doors.  Vehicles should be inspected before loading and any signs of tampering reported.
When vehicles loaded with mail is in transit or left unattended outside of secure postal or contractor premises the vehicle and all access points to the mail shall be secured (locked).
Whenever possible vehicles or conveyances shall be clearly marked or identifiable as an authorized postal vehicle or postal contracted vehicle. 
Vehicles, conveyance or containers shall be properly emptied.</t>
    </r>
  </si>
  <si>
    <r>
      <rPr>
        <b/>
        <sz val="11"/>
        <color indexed="8"/>
        <rFont val="Calibri"/>
        <family val="2"/>
      </rPr>
      <t>Mail transport vehicle operators</t>
    </r>
    <r>
      <rPr>
        <sz val="11"/>
        <color indexed="8"/>
        <rFont val="Calibri"/>
        <family val="2"/>
      </rPr>
      <t xml:space="preserve">
Whenever possible transport operators (postal or contractor) shall wear a designated postal uniform and/or possess and clearly display a valid form of postal or contractor identification.</t>
    </r>
  </si>
  <si>
    <r>
      <t>Mail transport vehicle key accountability</t>
    </r>
    <r>
      <rPr>
        <sz val="11"/>
        <color indexed="8"/>
        <rFont val="Calibri"/>
        <family val="2"/>
      </rPr>
      <t xml:space="preserve">
Vehicle cabin and ignition keys for all transport vehicles shall be secured from unauthorized access. 
A key accountability process shall be maintained.</t>
    </r>
  </si>
  <si>
    <r>
      <t>Risk assessment of routes</t>
    </r>
    <r>
      <rPr>
        <sz val="11"/>
        <color indexed="8"/>
        <rFont val="Calibri"/>
        <family val="2"/>
      </rPr>
      <t xml:space="preserve">
Routes, schedules and planned stops shall be assessed for risk and, if necessary, an additional security measure shall be initiated to mitigate the risk. </t>
    </r>
  </si>
  <si>
    <t>7.1.1
DO security</t>
  </si>
  <si>
    <t>Do you have a documented process for security of the mail by all modes (air, road, sea and rail) of transportation? Does it also apply to contractors?
If yes, please be prepared to provide the documentation for review.
Does the DO comply with all applicable national legislation regarding transportation standards?</t>
  </si>
  <si>
    <t>7.1.2
DO security</t>
  </si>
  <si>
    <t>7.1.5
DO security</t>
  </si>
  <si>
    <t>7.1.6
DO security</t>
  </si>
  <si>
    <t>Are mail transport vehicles designed to preclude unauthorized entry and possess features such as a solid-top, hard sides or reinforced soft-sides and locked cargo doors?</t>
  </si>
  <si>
    <t>Assessor Observations - continued</t>
  </si>
  <si>
    <t>Are vehicles or conveyances clearly marked or identifiable as an authorized postal vehicle or postal contracted vehicle?</t>
  </si>
  <si>
    <t>Are vehicles, conveyance or containers emptied properly?</t>
  </si>
  <si>
    <t>Section 8.1
Compliance audit program and oversight</t>
  </si>
  <si>
    <r>
      <t>Annual compliance audits</t>
    </r>
    <r>
      <rPr>
        <sz val="11"/>
        <color indexed="8"/>
        <rFont val="Calibri"/>
        <family val="2"/>
      </rPr>
      <t xml:space="preserve">
An annual compliance audit shall be conducted by personnel independent of the critical facility management team.</t>
    </r>
  </si>
  <si>
    <r>
      <t>Compliance audit personnel</t>
    </r>
    <r>
      <rPr>
        <sz val="11"/>
        <color indexed="8"/>
        <rFont val="Calibri"/>
        <family val="2"/>
      </rPr>
      <t xml:space="preserve">
The individuals conducting the compliance audit review shall be afforded the necessary authority to obtain relevant information and to enforce corrective action.</t>
    </r>
  </si>
  <si>
    <r>
      <t>Compliance audit content</t>
    </r>
    <r>
      <rPr>
        <sz val="11"/>
        <color indexed="8"/>
        <rFont val="Calibri"/>
        <family val="2"/>
      </rPr>
      <t xml:space="preserve">
The compliance audit review program covers the entire mail security program to ensure implementation of security requirements. The compliance audit review program shall include but not be limited to an emphasized focus on:
− facility security;
− personnel security;
− transportation and conveyance security.</t>
    </r>
  </si>
  <si>
    <r>
      <t>Compliance audit objectivity</t>
    </r>
    <r>
      <rPr>
        <sz val="11"/>
        <color indexed="8"/>
        <rFont val="Calibri"/>
        <family val="2"/>
      </rPr>
      <t xml:space="preserve">
The DO shall ensure that the management of the compliance audit review program shall be independent from individuals responsible for the implementation of the security requirements. </t>
    </r>
  </si>
  <si>
    <r>
      <t>Compliance audit results</t>
    </r>
    <r>
      <rPr>
        <sz val="11"/>
        <color indexed="8"/>
        <rFont val="Calibri"/>
        <family val="2"/>
      </rPr>
      <t xml:space="preserve">
Records of the compliance audits and recommendations shall be maintained.
The result of the compliance audits shall be reported to the executive management of the DO.  Follow up actions are to be monitored and documented.  </t>
    </r>
  </si>
  <si>
    <t>8.1.1
DO security</t>
  </si>
  <si>
    <t>Is an annual compliance audit conducted on the mail security program by personnel independent of the management team? Who conducts the audit?
Please be prepared to provide the most recent report.</t>
  </si>
  <si>
    <t>8.1.2
DO security</t>
  </si>
  <si>
    <t>8.1.3
DO security</t>
  </si>
  <si>
    <t>Does the compliance audit review program cover the entire mail security program to ensure implementation of security requirements? Do the audits address facility security, personnel security, transportation and conveyance security?</t>
  </si>
  <si>
    <t>8.1.4
DO security</t>
  </si>
  <si>
    <t>How do you ensure that the compliance audit review program remains independent from those responsible for the implementation of the security requirements?</t>
  </si>
  <si>
    <t>8.1.5
DO security</t>
  </si>
  <si>
    <t>How are results of the compliance audits  reported to the executive management of the DO?</t>
  </si>
  <si>
    <t>Confirm that the two reports show that the audits are happening annually.</t>
  </si>
  <si>
    <t>Review the audit reports provided. 
Confirm that the audits addressed facility security, personnel security, transportation and conveyance security.</t>
  </si>
  <si>
    <t xml:space="preserve">Section 9.1
Postal security unit for prevention and investigative management </t>
  </si>
  <si>
    <r>
      <t>Documented postal security program</t>
    </r>
    <r>
      <rPr>
        <sz val="11"/>
        <color indexed="8"/>
        <rFont val="Calibri"/>
        <family val="2"/>
      </rPr>
      <t xml:space="preserve">
The DO has a documented security program covering the areas of prevention and investigation for the protection of mail, employees, partners, customers and postal assets.  This shall be communicated to all employees.
EXAMPLE: Equipment, vehicles, uniforms, information technology, etc.</t>
    </r>
  </si>
  <si>
    <r>
      <t>Postal security unit personnel</t>
    </r>
    <r>
      <rPr>
        <sz val="11"/>
        <color indexed="8"/>
        <rFont val="Calibri"/>
        <family val="2"/>
      </rPr>
      <t xml:space="preserve">
The DO shall have a dedicated Postal Security Unit or dedicated personnel to perform safety and security measures. The staff members dedicated to these functions shall be commensurate with the size and operations of the DO.</t>
    </r>
  </si>
  <si>
    <r>
      <rPr>
        <b/>
        <sz val="11"/>
        <color indexed="8"/>
        <rFont val="Calibri"/>
        <family val="2"/>
      </rPr>
      <t>Postal security unit reviews</t>
    </r>
    <r>
      <rPr>
        <sz val="11"/>
        <color indexed="8"/>
        <rFont val="Calibri"/>
        <family val="2"/>
      </rPr>
      <t xml:space="preserve">
The dedicated Postal Security Unit or dedicated security personnel shall perform periodic facility and process security reviews.</t>
    </r>
  </si>
  <si>
    <t>9.1.1
DO security</t>
  </si>
  <si>
    <t>Does the DO have a documented security program covering the areas of prevention and investigation for the protection of mail, employees, partners, customers and postal assets?
If so, please be prepared to share the documentation for review.</t>
  </si>
  <si>
    <t>9.1.2
DO security</t>
  </si>
  <si>
    <t>Does the DO have a dedicated Postal Security Unit or dedicated personnel to perform safety and security measures? How many staff members are included in the unit or are responsible for performing safety and security? Do you have enough personnel dedicated to security functions? If not, what is not being done as a result of not having enough staff?</t>
  </si>
  <si>
    <t>9.1.3
DO security</t>
  </si>
  <si>
    <t>Does the dedicated Postal Security Unit or dedicated security personnel perform periodic facility and process security reviews?
Please be prepared to provide documentation of these reviews.</t>
  </si>
  <si>
    <t>Section 9.2
Disaster recovery, emergency preparedness and business continuity planning</t>
  </si>
  <si>
    <r>
      <t>Documented crisis plan</t>
    </r>
    <r>
      <rPr>
        <sz val="11"/>
        <color indexed="8"/>
        <rFont val="Calibri"/>
        <family val="2"/>
      </rPr>
      <t xml:space="preserve">
The DO shall document and communicate to the appropriate employees a crisis plan to ensure the security of mail, employees, customers and postal assets in the event of a man-made or natural disaster that would affect the flow of mail or postal operations.</t>
    </r>
  </si>
  <si>
    <r>
      <t>Documented business continuity plan</t>
    </r>
    <r>
      <rPr>
        <sz val="11"/>
        <color indexed="8"/>
        <rFont val="Calibri"/>
        <family val="2"/>
      </rPr>
      <t xml:space="preserve">
The DO shall have document and communicate to the appropriate employees a business continuity plan to minimize postal interruption in the event of significant incident which might impact domestic or international postal operations.</t>
    </r>
  </si>
  <si>
    <t>9.2.1
DO security</t>
  </si>
  <si>
    <t>Does the DO document and communicate to the appropriate employees a crisis plan to ensure the security of mail, employees, customers and postal assets in the event of a man-made or natural disaster that would affect the flow of mail or postal operations.
If yes, please be prepared to provide a copy of the plan.</t>
  </si>
  <si>
    <t>9.2.2
DO security</t>
  </si>
  <si>
    <t>Does the DO document and communicate to the appropriate employees a business continuity plan to minimize postal interruption in the event of significant incident which might impact domestic or international postal operations?
If yes, please be prepared to provide a copy of the plan.</t>
  </si>
  <si>
    <t>Section 5.1
Custody of international airmail</t>
  </si>
  <si>
    <r>
      <rPr>
        <b/>
        <sz val="11"/>
        <color indexed="8"/>
        <rFont val="Calibri"/>
        <family val="2"/>
      </rPr>
      <t xml:space="preserve">Control custody of international airmail
</t>
    </r>
    <r>
      <rPr>
        <sz val="11"/>
        <color indexed="8"/>
        <rFont val="Calibri"/>
        <family val="2"/>
      </rPr>
      <t>The DO shall maintain direct custody (by DO or designee) and control of international mail intended for carriage by air from the time of acceptance until dispatched to the carrier/agent/designee. When a DO arranges to have a contractor or other entity accept international airmail on its behalf, the DO remains responsible for acceptance and handling of the mail. As such, the DO should have processes in place whereby the contractor or other entity shall comply with these standards.</t>
    </r>
  </si>
  <si>
    <t>5.1.1
DO security</t>
  </si>
  <si>
    <t>Please describe the custody procedures for international mail intended for carriage by air.  Are these procedures also followed by contractors?</t>
  </si>
  <si>
    <t>Please observe the custody procedures for international mail intended for carriage by air and evaluate against the standard language.</t>
  </si>
  <si>
    <t>Section 5.2
Items exempt from screening</t>
  </si>
  <si>
    <r>
      <rPr>
        <b/>
        <sz val="11"/>
        <color indexed="8"/>
        <rFont val="Calibri"/>
        <family val="2"/>
      </rPr>
      <t xml:space="preserve">Define exempted items
</t>
    </r>
    <r>
      <rPr>
        <sz val="11"/>
        <color indexed="8"/>
        <rFont val="Calibri"/>
        <family val="2"/>
      </rPr>
      <t xml:space="preserve">When dispatching mail consisting of international post items up to 500 grames, the DO may dispatch without additional screening if the DO has adhered to the security measures outlined in its national legislation or regulations and UPU Standard S58.  </t>
    </r>
    <r>
      <rPr>
        <b/>
        <i/>
        <sz val="11"/>
        <color indexed="8"/>
        <rFont val="Calibri"/>
        <family val="2"/>
      </rPr>
      <t>Note:</t>
    </r>
    <r>
      <rPr>
        <i/>
        <sz val="11"/>
        <color indexed="8"/>
        <rFont val="Calibri"/>
        <family val="2"/>
      </rPr>
      <t xml:space="preserve">  There may be other applicable international and/or national regulations which may define different thresholds for exemptions.  Any exemptions applied should be in agreement with the appropriate national legislation or regulation.</t>
    </r>
    <r>
      <rPr>
        <sz val="11"/>
        <color indexed="8"/>
        <rFont val="Calibri"/>
        <family val="2"/>
      </rPr>
      <t xml:space="preserve">  UPU member countries may agree to permit exemptions from screening or the use of alternative security measures because of the special nature of some types of mail. Such exemptions should be clearly defined in UPU member Countries National Civil Aviation Security Program (NCASP).
</t>
    </r>
  </si>
  <si>
    <t>Which mail pieces are exempted from screening?
(compare response to standard requirement B5.2.1)
How are the items that are exempted from screening kept separate from items that are subject to screening?</t>
  </si>
  <si>
    <t>Section 5.3
Items to be screened</t>
  </si>
  <si>
    <r>
      <t xml:space="preserve">Define mail items to be screened
</t>
    </r>
    <r>
      <rPr>
        <sz val="11"/>
        <color indexed="8"/>
        <rFont val="Calibri"/>
        <family val="2"/>
      </rPr>
      <t xml:space="preserve">In consideration of the NCASP when screening mail:  
a.  The means or method most likely to detect prohibited articles (as defined in UPU postal security standards) shall be employed, taking into consideration the nature of the receptacle or item; and  
b. the means or method employed shall be of a standard sufficient to reasonable ensure that no prohibited articles are concealed in the receptacle or item. 
</t>
    </r>
    <r>
      <rPr>
        <i/>
        <sz val="11"/>
        <color indexed="8"/>
        <rFont val="Calibri"/>
        <family val="2"/>
      </rPr>
      <t xml:space="preserve"> If it cannot be reasonable established that there are no prohibited articles in the receptacles or items, they shall be rejected or be rescreened. </t>
    </r>
    <r>
      <rPr>
        <sz val="11"/>
        <color indexed="8"/>
        <rFont val="Calibri"/>
        <family val="2"/>
      </rPr>
      <t xml:space="preserve"> 
– DO's should ensure that all personnel carrying out the screening are properly trained and supervised.  Screening equipment should be maintained, tested and operated in accordance with the manufacturer's instructions.DO's should ensure that all personnel carrying out the screening are properly trained and supervised.  Screening equipment should be maintained, tested and operated in accordance with the manufacturer's instructions.
</t>
    </r>
    <r>
      <rPr>
        <i/>
        <sz val="11"/>
        <color indexed="8"/>
        <rFont val="Calibri"/>
        <family val="2"/>
      </rPr>
      <t>Note 1:  A screening method may be inefficient and ineffective when it is not suited to the type of consignment being inspected.  In some cases, a single screening method may not be sufficient to inspect all types of mail therefore, more than one method should be readily available.</t>
    </r>
  </si>
  <si>
    <r>
      <t xml:space="preserve">Screen mail items
</t>
    </r>
    <r>
      <rPr>
        <sz val="11"/>
        <color indexed="8"/>
        <rFont val="Calibri"/>
        <family val="2"/>
      </rPr>
      <t>The DO or designee shall screen items by at least one of the following methods in accordance with the requirements of their national aviation security program.  As a minimum, the NCASP should reflect the  standards and recommended practices set forth in ICAO Annex 17 and the guidance material in ICAO Aviation Security Manual, Doc 8973.
–EDD;
– EDS;
– ETVD;
– Manual Search;
– Metal detection;
– X-Ray equipments or other wave based systems.</t>
    </r>
  </si>
  <si>
    <t>5.3.2
DO security</t>
  </si>
  <si>
    <t>Which mail screening standards are used?
ICAO Annex 17 and the ICAO Aviation Security Manual, DOC 8973?</t>
  </si>
  <si>
    <t>What mail screening techniques are used?
–EDD;
– ETVD;
– EDS;
– Manual Search;
– Metal detection;
– X-Ray equipments or other wave based systems.</t>
  </si>
  <si>
    <r>
      <t xml:space="preserve">Observe mail screening procedures. 
Which screening techniques are used?
</t>
    </r>
    <r>
      <rPr>
        <i/>
        <sz val="11"/>
        <color indexed="8"/>
        <rFont val="Calibri"/>
        <family val="2"/>
      </rPr>
      <t>Confirm that the screening techniques comply with the standard. Document any weaknesses. Confirm that all non-exempted mail is being screened at least to this level.</t>
    </r>
  </si>
  <si>
    <t>Section 5.4
High risk items</t>
  </si>
  <si>
    <r>
      <rPr>
        <b/>
        <sz val="11"/>
        <color indexed="8"/>
        <rFont val="Calibri"/>
        <family val="2"/>
      </rPr>
      <t xml:space="preserve">Define high risk mail items
</t>
    </r>
    <r>
      <rPr>
        <sz val="11"/>
        <color indexed="8"/>
        <rFont val="Calibri"/>
        <family val="2"/>
      </rPr>
      <t xml:space="preserve">Mail that requires additional security measures beyond baseline procedures is considered high risk.  Mail or mail items can be considered high risk if there are:
– anomalies in its nature that give rise to suspicion such as evidence of tampering;
– due to its nature, baseline security measures alone are unlikely to detect prohibited articles as defined in the UPU postal security standards;
– specific intelligence or threat information about it;
– reasons to suspect that it contains or poses a threat based on risk assessment by an appropriate authority for aviation security, aircraft operators or other actors in the supply chain.
</t>
    </r>
  </si>
  <si>
    <r>
      <rPr>
        <b/>
        <sz val="11"/>
        <color indexed="8"/>
        <rFont val="Calibri"/>
        <family val="2"/>
      </rPr>
      <t xml:space="preserve">Screen high risk mail items
</t>
    </r>
    <r>
      <rPr>
        <sz val="11"/>
        <color indexed="8"/>
        <rFont val="Calibri"/>
        <family val="2"/>
      </rPr>
      <t xml:space="preserve">The DO or designee shall screen high risk items by viewing the item or receptacle from two angles and complying with National legislation
</t>
    </r>
    <r>
      <rPr>
        <b/>
        <sz val="11"/>
        <color indexed="8"/>
        <rFont val="Calibri"/>
        <family val="2"/>
      </rPr>
      <t>OR</t>
    </r>
    <r>
      <rPr>
        <sz val="11"/>
        <color indexed="8"/>
        <rFont val="Calibri"/>
        <family val="2"/>
      </rPr>
      <t xml:space="preserve">
– utilizing a combination of two or more screening methods below:
– manual search ;
– X-Ray equipment;
– EDD;
– ETD.</t>
    </r>
  </si>
  <si>
    <t>5.4.1
DO security</t>
  </si>
  <si>
    <t>5.4.2
DO security</t>
  </si>
  <si>
    <t>Section 5.5
Screening procedures for mail receptacles/bags</t>
  </si>
  <si>
    <r>
      <rPr>
        <b/>
        <sz val="11"/>
        <color indexed="8"/>
        <rFont val="Calibri"/>
        <family val="2"/>
      </rPr>
      <t xml:space="preserve">Screen mail receptacles/bags
When authorized by their respective national authorities, </t>
    </r>
    <r>
      <rPr>
        <sz val="11"/>
        <color indexed="8"/>
        <rFont val="Calibri"/>
        <family val="2"/>
      </rPr>
      <t xml:space="preserve">the DO or designee shall utilize the technologies below to screen items already contained in receptacles/bags:
– X-Ray screening technology that is the most appropriate for the particular item or receptacle:
     i. the DO shall X-ray one receptacle at a time to search for indications of unauthorized explosives, incendiaries, and other destructive substances or items.
     ii. mail receptacles containing commodities that are too dense to render an accurate X-ray image must be screened twice in succession, rotating the receptacle 90 degrees horizontally in either direction prior to screening it the second time,
     iii. if the X-ray image is unclear, shielded, or opaque or contains any unidentifiable anomalies, the DO must clear the X-ray image by removing each mail piece from the receptacle and re-screen the individual pieces.
</t>
    </r>
    <r>
      <rPr>
        <b/>
        <sz val="11"/>
        <color indexed="8"/>
        <rFont val="Calibri"/>
        <family val="2"/>
      </rPr>
      <t>and/or</t>
    </r>
    <r>
      <rPr>
        <sz val="11"/>
        <color indexed="8"/>
        <rFont val="Calibri"/>
        <family val="2"/>
      </rPr>
      <t xml:space="preserve">
– EDD; 
</t>
    </r>
    <r>
      <rPr>
        <b/>
        <sz val="11"/>
        <color indexed="8"/>
        <rFont val="Calibri"/>
        <family val="2"/>
      </rPr>
      <t>and/or</t>
    </r>
    <r>
      <rPr>
        <sz val="11"/>
        <color indexed="8"/>
        <rFont val="Calibri"/>
        <family val="2"/>
      </rPr>
      <t xml:space="preserve">
– EDS.</t>
    </r>
  </si>
  <si>
    <t>5.5.1
DPO security</t>
  </si>
  <si>
    <t xml:space="preserve">Describe your screening process in detail for items already contained in mail receptacles or bags. Which technologies are being used? 
</t>
  </si>
  <si>
    <t>Section 5.6
Alarm resolution of suspicious items</t>
  </si>
  <si>
    <r>
      <rPr>
        <b/>
        <sz val="11"/>
        <color indexed="8"/>
        <rFont val="Calibri"/>
        <family val="2"/>
      </rPr>
      <t xml:space="preserve">Clear suspicious items
</t>
    </r>
    <r>
      <rPr>
        <sz val="11"/>
        <color indexed="8"/>
        <rFont val="Calibri"/>
        <family val="2"/>
      </rPr>
      <t xml:space="preserve">
If the DO or screening designee identifies an item which cannot be cleared (alarm) during the initial screening, the item shall not be handed over to a carrier until the item is determined to be "Safe to Fly":
The item should be handled as a high risk item in accordance with Section 5.4 of these standards.</t>
    </r>
  </si>
  <si>
    <t>5.6.1
DO security</t>
  </si>
  <si>
    <r>
      <t xml:space="preserve">Please describe what happens when an item fails the initial screening.
• What procedures do you follow to determine whether an item that fails initial screening is safe to fly?
</t>
    </r>
    <r>
      <rPr>
        <i/>
        <sz val="11"/>
        <color indexed="8"/>
        <rFont val="Calibri"/>
        <family val="2"/>
      </rPr>
      <t>(Compare responses to standard)</t>
    </r>
  </si>
  <si>
    <t>Section 5.7
Notification Procedures</t>
  </si>
  <si>
    <r>
      <rPr>
        <b/>
        <sz val="11"/>
        <color indexed="8"/>
        <rFont val="Calibri"/>
        <family val="2"/>
      </rPr>
      <t xml:space="preserve">Isolation of failed mail pieces
Cognizant of NCASP requirements, </t>
    </r>
    <r>
      <rPr>
        <sz val="11"/>
        <color indexed="8"/>
        <rFont val="Calibri"/>
        <family val="2"/>
      </rPr>
      <t xml:space="preserve"> if the DO or screening designee cannot clear an item after following the procedures outlined above the mail item shall not be handed over, loaded or transported to any carrier/aircraft. The item shall be isolated in a secure location, controlled, and physically guarded to prevent unauthorized access.</t>
    </r>
  </si>
  <si>
    <r>
      <rPr>
        <b/>
        <sz val="11"/>
        <color indexed="8"/>
        <rFont val="Calibri"/>
        <family val="2"/>
      </rPr>
      <t xml:space="preserve">Notification for failed mail pieces
</t>
    </r>
    <r>
      <rPr>
        <sz val="11"/>
        <color indexed="8"/>
        <rFont val="Calibri"/>
        <family val="2"/>
      </rPr>
      <t xml:space="preserve"> The DO or screening designee shall:
– immediately contact the Ground Security Coordinator (GSC), host government authorities, Police, Fire Department, and/or Bomb Squad, according to local requirements;
– inform entities identified of any additional international mail on the premises that was tendered or transferred with the suspect mail item.</t>
    </r>
  </si>
  <si>
    <t>5.7.1
DO security</t>
  </si>
  <si>
    <t>• When a suspicious mail item or receptacle cannot be resolved, what procedures are followed?
• What are the isolation and handling procedures for the  suspicious mail item or receptacle?</t>
  </si>
  <si>
    <t>5.7.2
DO security</t>
  </si>
  <si>
    <t>• When a suspicious mail item or receptacle cannot be resolved, what procedures are followed?
• What are the notification procedures?
• Do you notify
  - the Ground Security Coordinator (GSC)?
  - host government authorities, 
  - Police, 
  - Fire Department, and/or 
  - Bomb Squad?
• Do you inform entities of any additional international mail on the premises that was tendered or transferred with the suspect mail item?</t>
  </si>
  <si>
    <t>Section 6.1
Measures for mail accepted/inducted for carriage on commercial aircraft</t>
  </si>
  <si>
    <r>
      <rPr>
        <b/>
        <sz val="11"/>
        <color indexed="8"/>
        <rFont val="Calibri"/>
        <family val="2"/>
      </rPr>
      <t xml:space="preserve">Mail security procedures </t>
    </r>
    <r>
      <rPr>
        <sz val="11"/>
        <color indexed="8"/>
        <rFont val="Calibri"/>
        <family val="2"/>
      </rPr>
      <t xml:space="preserve">
The DO shall tender items to carriers, ground handling agents or other contractors for transport on aircraft in </t>
    </r>
    <r>
      <rPr>
        <b/>
        <sz val="11"/>
        <color indexed="8"/>
        <rFont val="Calibri"/>
        <family val="2"/>
      </rPr>
      <t xml:space="preserve">identifiable bags (receptacles) or containers </t>
    </r>
    <r>
      <rPr>
        <sz val="11"/>
        <color indexed="8"/>
        <rFont val="Calibri"/>
        <family val="2"/>
      </rPr>
      <t>affixed with the appropriate UPU forms or receptacle labels. 
After screening or the application of other security controls, mail shall be accounted for and protected from unauthorised interference prior to loading on an aircraft or secure exchange with the carrier, ground handling agent or other contractor.
In accordance with their NCASP a DO who has applied screening and security controls may be required to provide a consignment security declaration to the aircraft operator.  The NCASP may also require additional record keeping for the purposes of an audit trail that the DO may need to address.</t>
    </r>
  </si>
  <si>
    <r>
      <rPr>
        <b/>
        <sz val="11"/>
        <color indexed="8"/>
        <rFont val="Calibri"/>
        <family val="2"/>
      </rPr>
      <t>UPU documentation</t>
    </r>
    <r>
      <rPr>
        <sz val="11"/>
        <color indexed="8"/>
        <rFont val="Calibri"/>
        <family val="2"/>
      </rPr>
      <t xml:space="preserve">
All receptacles/consignments shall be accompanied by the appropriate UPU documentation or its electronic equivalent as applicable: 
− mails handed over at the airport shall be accompanied by copies of the CN 38 delivery bill or CN 41, in the case of surface (S.A.L.) mails;
− CN 35 label in the case of airmail bags;
− CN 36 label in the case of surface air lifted (S.A.L.) bags;
− CP 84 label in the case of air parcel mail;
− CP 85 label in the case of surface air lifted (S.A.L.) parcel mail;</t>
    </r>
  </si>
  <si>
    <t>6.1.1
DO Operations</t>
  </si>
  <si>
    <t>After security controls have been applied, how is mail accounted for and protected from unauthorized interference prior to loading on an aircraft or secure exchange with the carrier?</t>
  </si>
  <si>
    <r>
      <t xml:space="preserve">Is mail tendered to carriers, ground handling agents or other contractors for transport on commercial aircraft in </t>
    </r>
    <r>
      <rPr>
        <b/>
        <sz val="11"/>
        <color indexed="8"/>
        <rFont val="Calibri"/>
        <family val="2"/>
      </rPr>
      <t xml:space="preserve">identifiable bags or containers </t>
    </r>
    <r>
      <rPr>
        <sz val="11"/>
        <color indexed="8"/>
        <rFont val="Calibri"/>
        <family val="2"/>
      </rPr>
      <t>affixed with the appropriate UPU forms or receptacle tags?</t>
    </r>
  </si>
  <si>
    <t>Observe the staging area for mail bound for  aircraft transport. Is it protected from unauthorized interference?</t>
  </si>
  <si>
    <t>Inspect numerous receptacles/consignments to ensure that they are accompanied by the appropriate UPU documentation (see list in standard) or its electronic equivalent as applicable.</t>
  </si>
  <si>
    <t>UPU Assessment Worksheet - Document Verification</t>
  </si>
  <si>
    <t>Standard</t>
  </si>
  <si>
    <t>Subsection</t>
  </si>
  <si>
    <t>Document</t>
  </si>
  <si>
    <t>Verbiage</t>
  </si>
  <si>
    <t>Requirement</t>
  </si>
  <si>
    <t>Name of Document(s) provided by DO</t>
  </si>
  <si>
    <t>Relevant Pages/location within document</t>
  </si>
  <si>
    <t>Date of Document</t>
  </si>
  <si>
    <t>Result</t>
  </si>
  <si>
    <t>Risk Assessment</t>
  </si>
  <si>
    <t>An annual risk assessment shall be conducted to identify each critical facility.  The assessment shall take into consideration the postal assets and operation at the facility, the general crime rate of the area and other contributing factors that increase the likelihood of criminal incidents.</t>
  </si>
  <si>
    <r>
      <t xml:space="preserve">Provide copies for the </t>
    </r>
    <r>
      <rPr>
        <sz val="12"/>
        <color rgb="FFFF0000"/>
        <rFont val="Calibri"/>
        <family val="2"/>
        <scheme val="minor"/>
      </rPr>
      <t>two most recent risk assessment reports</t>
    </r>
    <r>
      <rPr>
        <sz val="12"/>
        <color theme="1"/>
        <rFont val="Calibri"/>
        <family val="2"/>
        <scheme val="minor"/>
      </rPr>
      <t>.</t>
    </r>
  </si>
  <si>
    <t>Critical facility security plans</t>
  </si>
  <si>
    <t>For each critical facility, a detailed written security plan shall be developed and maintained.  The plan shall contain the following control measures:  critical facility design standards; perimeter barriers; perimeter windows, doors or other openings; lighting; locking mechanisms and key controls; access control measures.</t>
  </si>
  <si>
    <r>
      <t>Provide a</t>
    </r>
    <r>
      <rPr>
        <sz val="12"/>
        <color rgb="FFFF0000"/>
        <rFont val="Calibri"/>
        <family val="2"/>
        <scheme val="minor"/>
      </rPr>
      <t xml:space="preserve"> copy of the security plan</t>
    </r>
    <r>
      <rPr>
        <sz val="12"/>
        <color theme="1"/>
        <rFont val="Calibri"/>
        <family val="2"/>
        <scheme val="minor"/>
      </rPr>
      <t xml:space="preserve"> for critical facility being reviewed.</t>
    </r>
  </si>
  <si>
    <t>Critical facility design standards</t>
  </si>
  <si>
    <t>A designated program of annual inspection and repair shall be conducted to assure the integrity of structures including timescales for completion of any repair.</t>
  </si>
  <si>
    <r>
      <t xml:space="preserve">Provide copies of the </t>
    </r>
    <r>
      <rPr>
        <sz val="12"/>
        <color rgb="FFFF0000"/>
        <rFont val="Calibri"/>
        <family val="2"/>
        <scheme val="minor"/>
      </rPr>
      <t>documented annual inspection program plan</t>
    </r>
    <r>
      <rPr>
        <sz val="12"/>
        <color theme="1"/>
        <rFont val="Calibri"/>
        <family val="2"/>
        <scheme val="minor"/>
      </rPr>
      <t xml:space="preserve"> and the </t>
    </r>
    <r>
      <rPr>
        <sz val="12"/>
        <color rgb="FFFF0000"/>
        <rFont val="Calibri"/>
        <family val="2"/>
        <scheme val="minor"/>
      </rPr>
      <t>two most recent inspection reports</t>
    </r>
    <r>
      <rPr>
        <sz val="12"/>
        <color theme="1"/>
        <rFont val="Calibri"/>
        <family val="2"/>
        <scheme val="minor"/>
      </rPr>
      <t xml:space="preserve">.  If repairs were carried out, provide copies of the </t>
    </r>
    <r>
      <rPr>
        <sz val="12"/>
        <color rgb="FFFF0000"/>
        <rFont val="Calibri"/>
        <family val="2"/>
        <scheme val="minor"/>
      </rPr>
      <t>repair records for the last two inspection reports</t>
    </r>
    <r>
      <rPr>
        <sz val="12"/>
        <color theme="1"/>
        <rFont val="Calibri"/>
        <family val="2"/>
        <scheme val="minor"/>
      </rPr>
      <t>.</t>
    </r>
  </si>
  <si>
    <t>Perimeter Barriers</t>
  </si>
  <si>
    <t>Weekly inspections of the perimeter barriers shall be conducted to ensure their integrity</t>
  </si>
  <si>
    <r>
      <t xml:space="preserve">Provide the last </t>
    </r>
    <r>
      <rPr>
        <sz val="12"/>
        <color rgb="FFFF0000"/>
        <rFont val="Calibri"/>
        <family val="2"/>
        <scheme val="minor"/>
      </rPr>
      <t>two weekly perimter inspection report</t>
    </r>
  </si>
  <si>
    <t>A key control system shall be maintained for adequate key accountabiliyt.  The system shall register and record the issuance of keys and protect access to non-issued keys.  The key control system shall be administered by the Postal Security Unit or the respective postal facility manager.</t>
  </si>
  <si>
    <r>
      <t xml:space="preserve">Provide the </t>
    </r>
    <r>
      <rPr>
        <sz val="12"/>
        <color rgb="FFFF0000"/>
        <rFont val="Calibri"/>
        <family val="2"/>
        <scheme val="minor"/>
      </rPr>
      <t xml:space="preserve">key issuance record or register log </t>
    </r>
    <r>
      <rPr>
        <sz val="12"/>
        <color theme="1"/>
        <rFont val="Calibri"/>
        <family val="2"/>
        <scheme val="minor"/>
      </rPr>
      <t>(may be virtual)</t>
    </r>
  </si>
  <si>
    <t>A visitor registration system shall be implemented to record entries of non-employees into secure areas of the critical facility.</t>
  </si>
  <si>
    <t>If a manual access control system or process is in place, please provide documentation.</t>
  </si>
  <si>
    <t xml:space="preserve">The personnel selection and hiring policy shall be documented for all employees working within the facilities of the DO or handling mail at external locations.  The hiring policy shall be consistent with national legislation to ensure prospective and current employees and contractors are qualified to perform postal duties as a person of integrity.  Background checks (criminal history or police checks) for all career employees shall be conducted consistent with national legislation.  A process shall be maintained to report and communicate employee performance and miscondcut.  The hiring process shall include interviews, pre-employment data verification and other confirmation measures commensurate wiht positions or duties.  The termination process shall be documented for employees and contractors.  The termination process shall ensure the timely return of identification documents, access control devices, keys, unifroms and other sensistive information.  A record system shall be maintained to prevent re-hiring of employees or contractors who have been terminated due to misconduct. </t>
  </si>
  <si>
    <r>
      <t xml:space="preserve">Provide a copy of the </t>
    </r>
    <r>
      <rPr>
        <sz val="12"/>
        <color rgb="FFFF0000"/>
        <rFont val="Calibri"/>
        <family val="2"/>
        <scheme val="minor"/>
      </rPr>
      <t>personnel security and hiring processes</t>
    </r>
  </si>
  <si>
    <t>Security awareness training programmes shall be documented and maintained for all employees and contractors.</t>
  </si>
  <si>
    <r>
      <t xml:space="preserve">Provide copy of </t>
    </r>
    <r>
      <rPr>
        <sz val="12"/>
        <color rgb="FFFF0000"/>
        <rFont val="Calibri"/>
        <family val="2"/>
        <scheme val="minor"/>
      </rPr>
      <t>security awareness programmes</t>
    </r>
    <r>
      <rPr>
        <sz val="12"/>
        <color theme="1"/>
        <rFont val="Calibri"/>
        <family val="2"/>
        <scheme val="minor"/>
      </rPr>
      <t>.</t>
    </r>
  </si>
  <si>
    <t xml:space="preserve"> </t>
  </si>
  <si>
    <t>Transportation and conveyance security requirements for DO's and Postal Contractors</t>
  </si>
  <si>
    <t>The DO and authorized contractors shall document processes and procedures for security of the mail by all modes (air, road, sea and rail) of transportation.  The DO shall comply with all applicable national legislations regarding transportation standards.  Vehicle cabin and ignition keys for all transport vehicles shall be secured from unauhorized access.  A key accountability process shall be maintained.  Routes, schedules and planned stops shall be assessed for risk and if necessary an additonal security measure shall be initiated to mitigate the risk.</t>
  </si>
  <si>
    <r>
      <t xml:space="preserve">Provide a copy of the documented </t>
    </r>
    <r>
      <rPr>
        <sz val="12"/>
        <color rgb="FFFF0000"/>
        <rFont val="Calibri"/>
        <family val="2"/>
        <scheme val="minor"/>
      </rPr>
      <t xml:space="preserve">process for security of the mail by all modes </t>
    </r>
    <r>
      <rPr>
        <sz val="12"/>
        <color theme="1"/>
        <rFont val="Calibri"/>
        <family val="2"/>
        <scheme val="minor"/>
      </rPr>
      <t>(air, road, sea and rail) of transportation.</t>
    </r>
  </si>
  <si>
    <t>An annual compliance audit shall be conducted by personnel independent of the critical facility management team.  The compliance audit reviw program covers the entire mail security program to ensure implementation of security requirements.  The compliance audit review program shall include, but not be limited to, an emphasized focus on facility security; personnel security; transportation and conveyance security.  The DO shall ensure that the management of the compliance audit review program is independent from individuals responsible for the implementation of security requirements.  Records of the ocmpiance audits and recommendations shall be maintained.  The result of the compliance audits shall be reported to the executive management of the DO.  Follow-up actions shall be monitored and documented.</t>
  </si>
  <si>
    <t>Provide the most recent report of the annual compliance audit of the mail security program.</t>
  </si>
  <si>
    <t>The DO shall have a documented security prgram covering the areas of prevention and investigaton for the protection of mail, employees, partners, customers and postal assets.  This shall be communicated to all employees.</t>
  </si>
  <si>
    <r>
      <t xml:space="preserve">Provide a copy of the </t>
    </r>
    <r>
      <rPr>
        <sz val="12"/>
        <color rgb="FFFF0000"/>
        <rFont val="Calibri"/>
        <family val="2"/>
        <scheme val="minor"/>
      </rPr>
      <t xml:space="preserve">security program </t>
    </r>
    <r>
      <rPr>
        <sz val="12"/>
        <color theme="1"/>
        <rFont val="Calibri"/>
        <family val="2"/>
        <scheme val="minor"/>
      </rPr>
      <t xml:space="preserve">covering the areas of prevention and investigation for the protection of mail, employees, partners, customers and postal assets, </t>
    </r>
    <r>
      <rPr>
        <sz val="12"/>
        <color rgb="FFFF0000"/>
        <rFont val="Calibri"/>
        <family val="2"/>
        <scheme val="minor"/>
      </rPr>
      <t>as well as a copy of the DO's organizational structure.</t>
    </r>
  </si>
  <si>
    <t>BPS Org Chart</t>
  </si>
  <si>
    <t>Disaster recovery, emergency preparedness and business continuity planning</t>
  </si>
  <si>
    <t>The DO shall document and communicate to appropriate employees:  a crisis plan to ensure the security of mail, employees, customers and postal assets in the event of a man-made or natural disaster that would affect the flow of mail or postal operations; a business continuity plan to minimize postal interruption in the event of significant incident which might impact domestic or international postal operations.</t>
  </si>
  <si>
    <r>
      <t xml:space="preserve">Provide copies of the </t>
    </r>
    <r>
      <rPr>
        <sz val="12"/>
        <color rgb="FFFF0000"/>
        <rFont val="Calibri"/>
        <family val="2"/>
        <scheme val="minor"/>
      </rPr>
      <t>cirsis and business continuity plans</t>
    </r>
    <r>
      <rPr>
        <sz val="12"/>
        <color theme="1"/>
        <rFont val="Calibri"/>
        <family val="2"/>
        <scheme val="minor"/>
      </rPr>
      <t>.</t>
    </r>
  </si>
  <si>
    <t>UPU Assessment Characterization scheme</t>
  </si>
  <si>
    <t>Practice-level characterizations</t>
  </si>
  <si>
    <t>Heat map</t>
  </si>
  <si>
    <t>Name</t>
  </si>
  <si>
    <t>Rule set</t>
  </si>
  <si>
    <t>Point thresholds
(0 to 10 scale)</t>
  </si>
  <si>
    <t>Fully Implemented (FI)</t>
  </si>
  <si>
    <r>
      <t xml:space="preserve">• </t>
    </r>
    <r>
      <rPr>
        <sz val="14"/>
        <color indexed="8"/>
        <rFont val="Arial"/>
        <family val="2"/>
      </rPr>
      <t>One or more direct artifacts are present and judged to be adequate,</t>
    </r>
  </si>
  <si>
    <t>9 to 10</t>
  </si>
  <si>
    <r>
      <t xml:space="preserve">• </t>
    </r>
    <r>
      <rPr>
        <sz val="14"/>
        <color indexed="8"/>
        <rFont val="Arial"/>
        <family val="2"/>
      </rPr>
      <t>at least one indirect artifact and/or affirmation exists to confirm the implementation, and</t>
    </r>
  </si>
  <si>
    <r>
      <t xml:space="preserve">• </t>
    </r>
    <r>
      <rPr>
        <sz val="14"/>
        <color indexed="8"/>
        <rFont val="Arial"/>
        <family val="2"/>
      </rPr>
      <t>no weaknesses are noted.</t>
    </r>
  </si>
  <si>
    <t>Largely Implemented (LI)</t>
  </si>
  <si>
    <t>7 to 8</t>
  </si>
  <si>
    <r>
      <t xml:space="preserve">• </t>
    </r>
    <r>
      <rPr>
        <sz val="14"/>
        <color indexed="8"/>
        <rFont val="Arial"/>
        <family val="2"/>
      </rPr>
      <t>one or more weaknesses are noted.</t>
    </r>
  </si>
  <si>
    <t>Partially Implemented (PI)</t>
  </si>
  <si>
    <r>
      <t xml:space="preserve">• </t>
    </r>
    <r>
      <rPr>
        <sz val="14"/>
        <color indexed="8"/>
        <rFont val="Arial"/>
        <family val="2"/>
      </rPr>
      <t>Direct artifacts absent or judged to be inadequate</t>
    </r>
  </si>
  <si>
    <t>4 to 6</t>
  </si>
  <si>
    <r>
      <t xml:space="preserve">• </t>
    </r>
    <r>
      <rPr>
        <sz val="14"/>
        <color indexed="8"/>
        <rFont val="Arial"/>
        <family val="2"/>
      </rPr>
      <t>one or more indirect artifacts or affirmations suggest that some aspects of the practice are implemented, and</t>
    </r>
  </si>
  <si>
    <r>
      <t xml:space="preserve">• </t>
    </r>
    <r>
      <rPr>
        <sz val="14"/>
        <color indexed="8"/>
        <rFont val="Arial"/>
        <family val="2"/>
      </rPr>
      <t xml:space="preserve">one or more weaknesses noted. </t>
    </r>
  </si>
  <si>
    <t>OR</t>
  </si>
  <si>
    <r>
      <t xml:space="preserve">• </t>
    </r>
    <r>
      <rPr>
        <sz val="14"/>
        <color indexed="8"/>
        <rFont val="Arial"/>
        <family val="2"/>
      </rPr>
      <t>no other evidence supports (indirect artifacts, affirmations) supports the direct artifact(s), and</t>
    </r>
  </si>
  <si>
    <t>Not Implemented (NI)</t>
  </si>
  <si>
    <r>
      <t xml:space="preserve">• </t>
    </r>
    <r>
      <rPr>
        <sz val="14"/>
        <color indexed="8"/>
        <rFont val="Arial"/>
        <family val="2"/>
      </rPr>
      <t>Direct artifacts are absent or judged to be inadequate,</t>
    </r>
  </si>
  <si>
    <t>0 to 3</t>
  </si>
  <si>
    <r>
      <t xml:space="preserve">• </t>
    </r>
    <r>
      <rPr>
        <sz val="14"/>
        <color indexed="8"/>
        <rFont val="Arial"/>
        <family val="2"/>
      </rPr>
      <t>no other evidence (indirect artifacts, affirmations) supports the practice implementation, and</t>
    </r>
  </si>
  <si>
    <t>N/A</t>
  </si>
  <si>
    <t>Not Applicable (NA)</t>
  </si>
  <si>
    <r>
      <t xml:space="preserve">• </t>
    </r>
    <r>
      <rPr>
        <sz val="14"/>
        <color indexed="8"/>
        <rFont val="Arial"/>
        <family val="2"/>
      </rPr>
      <t>The standard section does not apply (e.g. A6.2 only applies to organizations that use contractors for mail handling/transport operations or other sensitive functions)</t>
    </r>
  </si>
  <si>
    <t>?</t>
  </si>
  <si>
    <t>• All associated practices are characterized as either Fully Implemented (FI) or Largely Implemented (LI) or Not Applicable (NA), with at least one practice characterized as FI or LI
AND
• The aggregation of weaknesses does not have a significant negative impact on goal achievement</t>
  </si>
  <si>
    <t>Not Satisfied (NS)</t>
  </si>
  <si>
    <t>• All other cases</t>
  </si>
  <si>
    <t>• All practices are characterized as Not Applicable (NA)</t>
  </si>
  <si>
    <t>Part A</t>
  </si>
  <si>
    <t>Section &lt;TBD&gt;
&lt;Section Name&gt;</t>
  </si>
  <si>
    <t>Circle rating here:</t>
  </si>
  <si>
    <t>Satisfied    Not Satisfied</t>
  </si>
  <si>
    <t>&lt;no.&gt;</t>
  </si>
  <si>
    <t>&lt;text from standard&gt;</t>
  </si>
  <si>
    <r>
      <rPr>
        <b/>
        <i/>
        <sz val="12"/>
        <color indexed="8"/>
        <rFont val="Calibri"/>
        <family val="2"/>
      </rPr>
      <t>Circle one:</t>
    </r>
    <r>
      <rPr>
        <b/>
        <sz val="12"/>
        <color indexed="8"/>
        <rFont val="Calibri"/>
        <family val="2"/>
      </rPr>
      <t xml:space="preserve">
</t>
    </r>
    <r>
      <rPr>
        <b/>
        <sz val="18"/>
        <color indexed="8"/>
        <rFont val="Calibri"/>
        <family val="2"/>
      </rPr>
      <t>FI    LI    PI    NI    NA</t>
    </r>
  </si>
  <si>
    <t>&lt;who&gt;</t>
  </si>
  <si>
    <t>&lt;questions&gt;</t>
  </si>
  <si>
    <t>&lt;instruction&gt;</t>
  </si>
  <si>
    <t>From:</t>
  </si>
  <si>
    <t>To:</t>
  </si>
  <si>
    <t>Short list:</t>
  </si>
  <si>
    <t>Security Officer</t>
  </si>
  <si>
    <t>Person responsible for DO security</t>
  </si>
  <si>
    <t>Assessor (OBSERVE)</t>
  </si>
  <si>
    <t>DO maintenance</t>
  </si>
  <si>
    <t>Maintenance Manager</t>
  </si>
  <si>
    <t>Person responsible for DO maintenance</t>
  </si>
  <si>
    <t>Postal Facility Manager</t>
  </si>
  <si>
    <t>Person responsible for DO operations</t>
  </si>
  <si>
    <t>Customs</t>
  </si>
  <si>
    <t>Operations Manager</t>
  </si>
  <si>
    <t>Customs Representative</t>
  </si>
  <si>
    <t>Security Officer/Postal Facility Manager</t>
  </si>
  <si>
    <t>Facility Auditor</t>
  </si>
  <si>
    <t>Facility Manager</t>
  </si>
  <si>
    <t>Safety Officer</t>
  </si>
  <si>
    <t>Plant Manager</t>
  </si>
  <si>
    <t>Postal Facility Operator</t>
  </si>
  <si>
    <t>Characterizations</t>
  </si>
  <si>
    <t>Access system</t>
  </si>
  <si>
    <t>Automated (or hybrid)</t>
  </si>
  <si>
    <t>Ratings</t>
  </si>
  <si>
    <t>Initial Question Points</t>
  </si>
  <si>
    <t>Foot Candle</t>
  </si>
  <si>
    <t xml:space="preserve">Suggested minimum of one foot candle of light at the base of the fence and at vheicle entrances.  Lighting strip should extend 9.14 meters on each side of the fence.  Exterior lighting inside the perimeter fence should have a minimum of 1.5 foot candles of lighting.  Employee entrances should have at least 2.0 foot candles of lighting.  Mail collection boxes are receommended to have 5.0 foot candles of lighting.  </t>
  </si>
  <si>
    <t>1. a unit of illumination (now little used) equal to that given by a source of one candela at a distance of one foot (equivalent to one lumen per square foot or 10.764 lux).</t>
  </si>
  <si>
    <t>Doors and locks</t>
  </si>
  <si>
    <t xml:space="preserve">Are there slots in the floor and upper door frames for extension bolts to hold doors in place when secured if appropriate?  Are exterior hinges pinned or welded sot that hinge bolts cannot be removed?  Are exterior doors composed of either hollow core metal or solid core wood and set in metal frames?  Are the door frames properly installed to prevent their removal or the spreading of the frame to undermine door locks.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</si>
</sst>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6" x14ac:knownFonts="1">
    <font>
      <sz val="12"/>
      <color theme="1"/>
      <name val="Calibri"/>
      <family val="2"/>
      <scheme val="minor"/>
    </font>
    <font>
      <sz val="11"/>
      <color theme="1"/>
      <name val="Calibri"/>
      <family val="2"/>
      <scheme val="minor"/>
    </font>
    <font>
      <sz val="11"/>
      <color theme="1"/>
      <name val="Calibri"/>
      <family val="2"/>
      <scheme val="minor"/>
    </font>
    <font>
      <b/>
      <sz val="12"/>
      <color indexed="8"/>
      <name val="Calibri"/>
      <family val="2"/>
    </font>
    <font>
      <sz val="12"/>
      <color indexed="8"/>
      <name val="Calibri"/>
      <family val="2"/>
    </font>
    <font>
      <b/>
      <sz val="12"/>
      <color indexed="8"/>
      <name val="Calibri"/>
      <family val="2"/>
    </font>
    <font>
      <b/>
      <sz val="16"/>
      <name val="Arial"/>
      <family val="2"/>
    </font>
    <font>
      <b/>
      <i/>
      <sz val="12"/>
      <color indexed="8"/>
      <name val="Calibri"/>
      <family val="2"/>
    </font>
    <font>
      <sz val="18"/>
      <color indexed="8"/>
      <name val="Calibri"/>
      <family val="2"/>
    </font>
    <font>
      <b/>
      <sz val="12"/>
      <color indexed="9"/>
      <name val="Calibri"/>
      <family val="2"/>
    </font>
    <font>
      <b/>
      <sz val="20"/>
      <color indexed="9"/>
      <name val="Calibri"/>
      <family val="2"/>
    </font>
    <font>
      <sz val="16"/>
      <color indexed="9"/>
      <name val="Calibri"/>
      <family val="2"/>
    </font>
    <font>
      <b/>
      <sz val="16"/>
      <color indexed="8"/>
      <name val="Calibri"/>
      <family val="2"/>
    </font>
    <font>
      <b/>
      <sz val="14"/>
      <color indexed="8"/>
      <name val="Calibri"/>
      <family val="2"/>
    </font>
    <font>
      <b/>
      <sz val="13"/>
      <name val="Arial"/>
      <family val="2"/>
    </font>
    <font>
      <sz val="8"/>
      <name val="Calibri"/>
      <family val="2"/>
    </font>
    <font>
      <b/>
      <sz val="18"/>
      <color indexed="8"/>
      <name val="Calibri"/>
      <family val="2"/>
    </font>
    <font>
      <sz val="14"/>
      <name val="Arial"/>
      <family val="2"/>
    </font>
    <font>
      <sz val="14"/>
      <color indexed="8"/>
      <name val="Arial"/>
      <family val="2"/>
    </font>
    <font>
      <sz val="16"/>
      <name val="Calibri"/>
      <family val="2"/>
    </font>
    <font>
      <sz val="18"/>
      <name val="Calibri"/>
      <family val="2"/>
    </font>
    <font>
      <b/>
      <sz val="12"/>
      <name val="Calibri"/>
      <family val="2"/>
    </font>
    <font>
      <i/>
      <sz val="10"/>
      <color indexed="8"/>
      <name val="Calibri"/>
      <family val="2"/>
    </font>
    <font>
      <sz val="12"/>
      <color indexed="8"/>
      <name val="Helvetica"/>
    </font>
    <font>
      <b/>
      <sz val="12"/>
      <color indexed="8"/>
      <name val="Helvetica"/>
    </font>
    <font>
      <b/>
      <sz val="14"/>
      <color indexed="8"/>
      <name val="Helvetica"/>
    </font>
    <font>
      <sz val="16"/>
      <color rgb="FF000000"/>
      <name val="Arial Bold"/>
    </font>
    <font>
      <b/>
      <sz val="12"/>
      <color rgb="FF000000"/>
      <name val="Calibri"/>
      <family val="2"/>
    </font>
    <font>
      <sz val="10"/>
      <color indexed="8"/>
      <name val="Calibri"/>
      <family val="2"/>
    </font>
    <font>
      <b/>
      <sz val="10"/>
      <color indexed="9"/>
      <name val="Calibri"/>
      <family val="2"/>
    </font>
    <font>
      <sz val="10"/>
      <color indexed="9"/>
      <name val="Calibri"/>
      <family val="2"/>
    </font>
    <font>
      <sz val="10"/>
      <color theme="1"/>
      <name val="Calibri"/>
      <family val="2"/>
      <scheme val="minor"/>
    </font>
    <font>
      <b/>
      <i/>
      <sz val="10"/>
      <color indexed="8"/>
      <name val="Calibri"/>
      <family val="2"/>
    </font>
    <font>
      <b/>
      <sz val="10"/>
      <color indexed="8"/>
      <name val="Calibri"/>
      <family val="2"/>
    </font>
    <font>
      <sz val="10"/>
      <name val="Calibri"/>
      <family val="2"/>
    </font>
    <font>
      <b/>
      <sz val="11"/>
      <color rgb="FF000000"/>
      <name val="Calibri"/>
      <family val="2"/>
    </font>
    <font>
      <sz val="11"/>
      <color rgb="FF000000"/>
      <name val="Calibri"/>
      <family val="2"/>
    </font>
    <font>
      <sz val="11"/>
      <color rgb="FF000000"/>
      <name val="Verdana"/>
      <family val="2"/>
    </font>
    <font>
      <sz val="11"/>
      <color rgb="FF000000"/>
      <name val="Arial Bold"/>
    </font>
    <font>
      <sz val="11"/>
      <color indexed="8"/>
      <name val="Calibri"/>
      <family val="2"/>
    </font>
    <font>
      <sz val="11"/>
      <color theme="1"/>
      <name val="Calibri"/>
      <family val="2"/>
      <scheme val="minor"/>
    </font>
    <font>
      <b/>
      <sz val="11"/>
      <color indexed="8"/>
      <name val="Calibri"/>
      <family val="2"/>
    </font>
    <font>
      <sz val="11"/>
      <color rgb="FF969696"/>
      <name val="Calibri"/>
      <family val="2"/>
    </font>
    <font>
      <b/>
      <i/>
      <sz val="11"/>
      <color indexed="8"/>
      <name val="Calibri"/>
      <family val="2"/>
    </font>
    <font>
      <i/>
      <sz val="11"/>
      <color indexed="8"/>
      <name val="Calibri"/>
      <family val="2"/>
    </font>
    <font>
      <b/>
      <i/>
      <sz val="11"/>
      <color indexed="8"/>
      <name val="Arial"/>
      <family val="2"/>
    </font>
    <font>
      <sz val="11"/>
      <color indexed="8"/>
      <name val="Arial Bold"/>
    </font>
    <font>
      <b/>
      <sz val="11"/>
      <color indexed="9"/>
      <name val="Calibri"/>
      <family val="2"/>
    </font>
    <font>
      <b/>
      <sz val="11"/>
      <name val="Calibri"/>
      <family val="2"/>
    </font>
    <font>
      <sz val="11"/>
      <color indexed="9"/>
      <name val="Calibri"/>
      <family val="2"/>
    </font>
    <font>
      <b/>
      <sz val="11"/>
      <name val="Arial"/>
      <family val="2"/>
    </font>
    <font>
      <b/>
      <sz val="16"/>
      <color theme="1"/>
      <name val="Arial"/>
      <family val="2"/>
    </font>
    <font>
      <sz val="12"/>
      <color rgb="FFFF0000"/>
      <name val="Calibri"/>
      <family val="2"/>
      <scheme val="minor"/>
    </font>
    <font>
      <u/>
      <sz val="12"/>
      <color theme="10"/>
      <name val="Calibri"/>
      <family val="2"/>
      <scheme val="minor"/>
    </font>
    <font>
      <sz val="11"/>
      <color rgb="FF202124"/>
      <name val="Arial"/>
      <family val="2"/>
    </font>
    <font>
      <i/>
      <sz val="12"/>
      <color theme="1"/>
      <name val="Calibri"/>
      <family val="2"/>
      <scheme val="minor"/>
    </font>
  </fonts>
  <fills count="16">
    <fill>
      <patternFill patternType="none"/>
    </fill>
    <fill>
      <patternFill patternType="gray125"/>
    </fill>
    <fill>
      <patternFill patternType="solid">
        <fgColor indexed="55"/>
        <bgColor indexed="64"/>
      </patternFill>
    </fill>
    <fill>
      <patternFill patternType="solid">
        <fgColor indexed="48"/>
        <bgColor indexed="64"/>
      </patternFill>
    </fill>
    <fill>
      <patternFill patternType="solid">
        <fgColor indexed="31"/>
        <bgColor indexed="64"/>
      </patternFill>
    </fill>
    <fill>
      <patternFill patternType="solid">
        <fgColor indexed="22"/>
        <bgColor indexed="64"/>
      </patternFill>
    </fill>
    <fill>
      <patternFill patternType="solid">
        <fgColor indexed="44"/>
        <bgColor indexed="44"/>
      </patternFill>
    </fill>
    <fill>
      <patternFill patternType="solid">
        <fgColor theme="0"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70C0"/>
        <bgColor indexed="64"/>
      </patternFill>
    </fill>
    <fill>
      <patternFill patternType="solid">
        <fgColor rgb="FFFF0000"/>
        <bgColor rgb="FFFF0000"/>
      </patternFill>
    </fill>
    <fill>
      <patternFill patternType="solid">
        <fgColor theme="0" tint="-0.34998626667073579"/>
        <bgColor indexed="64"/>
      </patternFill>
    </fill>
    <fill>
      <patternFill patternType="solid">
        <fgColor rgb="FFFFFFFF"/>
        <bgColor auto="1"/>
      </patternFill>
    </fill>
  </fills>
  <borders count="55">
    <border>
      <left/>
      <right/>
      <top/>
      <bottom/>
      <diagonal/>
    </border>
    <border>
      <left/>
      <right/>
      <top style="thin">
        <color indexed="62"/>
      </top>
      <bottom style="thin">
        <color indexed="62"/>
      </bottom>
      <diagonal/>
    </border>
    <border>
      <left/>
      <right/>
      <top style="thin">
        <color indexed="22"/>
      </top>
      <bottom style="thin">
        <color indexed="22"/>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style="medium">
        <color indexed="55"/>
      </left>
      <right/>
      <top style="medium">
        <color indexed="55"/>
      </top>
      <bottom/>
      <diagonal/>
    </border>
    <border>
      <left/>
      <right/>
      <top style="medium">
        <color indexed="55"/>
      </top>
      <bottom/>
      <diagonal/>
    </border>
    <border>
      <left/>
      <right style="medium">
        <color indexed="55"/>
      </right>
      <top style="medium">
        <color indexed="55"/>
      </top>
      <bottom/>
      <diagonal/>
    </border>
    <border>
      <left style="thin">
        <color indexed="55"/>
      </left>
      <right style="thin">
        <color indexed="55"/>
      </right>
      <top style="medium">
        <color indexed="55"/>
      </top>
      <bottom/>
      <diagonal/>
    </border>
    <border>
      <left style="thin">
        <color indexed="55"/>
      </left>
      <right style="thin">
        <color indexed="55"/>
      </right>
      <top/>
      <bottom/>
      <diagonal/>
    </border>
    <border>
      <left style="thin">
        <color indexed="55"/>
      </left>
      <right style="thin">
        <color indexed="55"/>
      </right>
      <top/>
      <bottom style="medium">
        <color indexed="55"/>
      </bottom>
      <diagonal/>
    </border>
    <border>
      <left/>
      <right/>
      <top style="thin">
        <color indexed="22"/>
      </top>
      <bottom/>
      <diagonal/>
    </border>
    <border>
      <left/>
      <right/>
      <top style="thin">
        <color indexed="55"/>
      </top>
      <bottom/>
      <diagonal/>
    </border>
    <border>
      <left/>
      <right/>
      <top/>
      <bottom style="thin">
        <color indexed="55"/>
      </bottom>
      <diagonal/>
    </border>
    <border>
      <left/>
      <right style="medium">
        <color indexed="23"/>
      </right>
      <top/>
      <bottom style="thin">
        <color indexed="55"/>
      </bottom>
      <diagonal/>
    </border>
    <border>
      <left style="medium">
        <color indexed="23"/>
      </left>
      <right/>
      <top/>
      <bottom style="thin">
        <color indexed="55"/>
      </bottom>
      <diagonal/>
    </border>
    <border>
      <left/>
      <right/>
      <top style="thin">
        <color indexed="55"/>
      </top>
      <bottom style="thin">
        <color indexed="55"/>
      </bottom>
      <diagonal/>
    </border>
    <border>
      <left style="medium">
        <color indexed="23"/>
      </left>
      <right/>
      <top style="thin">
        <color indexed="55"/>
      </top>
      <bottom style="thin">
        <color indexed="55"/>
      </bottom>
      <diagonal/>
    </border>
    <border>
      <left/>
      <right style="medium">
        <color indexed="23"/>
      </right>
      <top style="thin">
        <color indexed="55"/>
      </top>
      <bottom style="thin">
        <color indexed="55"/>
      </bottom>
      <diagonal/>
    </border>
    <border>
      <left style="medium">
        <color indexed="23"/>
      </left>
      <right style="thin">
        <color indexed="22"/>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style="thin">
        <color indexed="22"/>
      </left>
      <right style="medium">
        <color indexed="23"/>
      </right>
      <top style="thin">
        <color indexed="55"/>
      </top>
      <bottom style="thin">
        <color indexed="55"/>
      </bottom>
      <diagonal/>
    </border>
    <border>
      <left/>
      <right/>
      <top style="thin">
        <color indexed="44"/>
      </top>
      <bottom style="thin">
        <color indexed="44"/>
      </bottom>
      <diagonal/>
    </border>
    <border>
      <left style="medium">
        <color indexed="23"/>
      </left>
      <right/>
      <top style="thin">
        <color indexed="55"/>
      </top>
      <bottom/>
      <diagonal/>
    </border>
    <border>
      <left/>
      <right style="medium">
        <color indexed="23"/>
      </right>
      <top style="thin">
        <color indexed="55"/>
      </top>
      <bottom/>
      <diagonal/>
    </border>
    <border>
      <left style="thin">
        <color indexed="55"/>
      </left>
      <right style="medium">
        <color indexed="55"/>
      </right>
      <top style="medium">
        <color indexed="55"/>
      </top>
      <bottom/>
      <diagonal/>
    </border>
    <border>
      <left style="thin">
        <color indexed="55"/>
      </left>
      <right style="medium">
        <color indexed="55"/>
      </right>
      <top/>
      <bottom/>
      <diagonal/>
    </border>
    <border>
      <left style="thin">
        <color indexed="55"/>
      </left>
      <right style="medium">
        <color indexed="55"/>
      </right>
      <top/>
      <bottom style="medium">
        <color indexed="55"/>
      </bottom>
      <diagonal/>
    </border>
    <border>
      <left style="thin">
        <color indexed="12"/>
      </left>
      <right style="thin">
        <color indexed="12"/>
      </right>
      <top style="medium">
        <color indexed="19"/>
      </top>
      <bottom style="medium">
        <color indexed="19"/>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indexed="55"/>
      </right>
      <top/>
      <bottom/>
      <diagonal/>
    </border>
    <border>
      <left/>
      <right style="thin">
        <color indexed="55"/>
      </right>
      <top/>
      <bottom style="medium">
        <color indexed="55"/>
      </bottom>
      <diagonal/>
    </border>
    <border>
      <left/>
      <right style="thin">
        <color indexed="55"/>
      </right>
      <top style="medium">
        <color indexed="55"/>
      </top>
      <bottom/>
      <diagonal/>
    </border>
    <border>
      <left/>
      <right style="thin">
        <color theme="1"/>
      </right>
      <top style="thin">
        <color indexed="22"/>
      </top>
      <bottom style="thin">
        <color indexed="22"/>
      </bottom>
      <diagonal/>
    </border>
    <border>
      <left/>
      <right/>
      <top/>
      <bottom style="thin">
        <color theme="1"/>
      </bottom>
      <diagonal/>
    </border>
    <border>
      <left/>
      <right/>
      <top style="thin">
        <color indexed="30"/>
      </top>
      <bottom/>
      <diagonal/>
    </border>
  </borders>
  <cellStyleXfs count="2">
    <xf numFmtId="0" fontId="0" fillId="0" borderId="0"/>
    <xf numFmtId="0" fontId="53" fillId="0" borderId="0" applyNumberFormat="0" applyFill="0" applyBorder="0" applyAlignment="0" applyProtection="0"/>
  </cellStyleXfs>
  <cellXfs count="313">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center" vertical="center"/>
    </xf>
    <xf numFmtId="0" fontId="5" fillId="0" borderId="0" xfId="0" applyFont="1" applyAlignment="1">
      <alignment vertical="center"/>
    </xf>
    <xf numFmtId="0" fontId="12" fillId="0" borderId="0" xfId="0" applyFont="1"/>
    <xf numFmtId="0" fontId="13" fillId="0" borderId="0" xfId="0" applyFont="1"/>
    <xf numFmtId="0" fontId="0" fillId="0" borderId="0" xfId="0" applyAlignment="1">
      <alignment horizontal="left" vertical="top"/>
    </xf>
    <xf numFmtId="0" fontId="0" fillId="0" borderId="0" xfId="0"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wrapText="1"/>
    </xf>
    <xf numFmtId="0" fontId="0" fillId="0" borderId="3" xfId="0" applyBorder="1" applyAlignment="1">
      <alignment horizontal="left" vertical="top"/>
    </xf>
    <xf numFmtId="0" fontId="5" fillId="0" borderId="0" xfId="0" applyFont="1" applyAlignment="1">
      <alignment horizontal="left"/>
    </xf>
    <xf numFmtId="0" fontId="12" fillId="0" borderId="0" xfId="0" applyFont="1" applyAlignment="1">
      <alignment horizontal="left" vertical="top"/>
    </xf>
    <xf numFmtId="0" fontId="12" fillId="0" borderId="5" xfId="0" applyFont="1" applyBorder="1" applyAlignment="1">
      <alignment horizontal="left" vertical="center"/>
    </xf>
    <xf numFmtId="0" fontId="7" fillId="0" borderId="4" xfId="0" applyFont="1" applyBorder="1" applyAlignment="1">
      <alignment horizontal="right"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8" fillId="0" borderId="10" xfId="0" applyFont="1" applyBorder="1" applyAlignment="1">
      <alignment horizontal="left" vertical="center" wrapText="1"/>
    </xf>
    <xf numFmtId="0" fontId="13" fillId="2" borderId="6" xfId="0"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horizontal="center" vertical="center" wrapText="1"/>
    </xf>
    <xf numFmtId="0" fontId="13" fillId="2" borderId="8" xfId="0" applyFont="1" applyFill="1" applyBorder="1" applyAlignment="1">
      <alignment vertical="center"/>
    </xf>
    <xf numFmtId="0" fontId="0" fillId="0" borderId="4" xfId="0" applyBorder="1" applyAlignment="1">
      <alignment vertical="top" wrapText="1"/>
    </xf>
    <xf numFmtId="0" fontId="0" fillId="0" borderId="17" xfId="0" applyBorder="1" applyAlignment="1">
      <alignment vertical="center"/>
    </xf>
    <xf numFmtId="0" fontId="0" fillId="0" borderId="17" xfId="0" applyBorder="1" applyAlignment="1">
      <alignment horizontal="center" vertical="center"/>
    </xf>
    <xf numFmtId="0" fontId="4" fillId="0" borderId="17" xfId="0" applyFont="1" applyBorder="1" applyAlignment="1">
      <alignment horizontal="center" vertical="center" wrapText="1"/>
    </xf>
    <xf numFmtId="0" fontId="3" fillId="0" borderId="17" xfId="0" applyFont="1" applyBorder="1" applyAlignment="1">
      <alignment vertical="center"/>
    </xf>
    <xf numFmtId="0" fontId="0" fillId="0" borderId="17" xfId="0" applyBorder="1" applyAlignment="1">
      <alignment horizontal="left" vertical="center"/>
    </xf>
    <xf numFmtId="0" fontId="4" fillId="0" borderId="17" xfId="0" applyFont="1" applyBorder="1" applyAlignment="1">
      <alignment horizontal="center" vertical="center"/>
    </xf>
    <xf numFmtId="0" fontId="10" fillId="3" borderId="2" xfId="0" applyFont="1" applyFill="1" applyBorder="1" applyAlignment="1">
      <alignment vertical="center"/>
    </xf>
    <xf numFmtId="0" fontId="0" fillId="3" borderId="2" xfId="0" applyFill="1" applyBorder="1" applyAlignment="1">
      <alignment horizontal="left"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9" fillId="4" borderId="2" xfId="0" applyFont="1" applyFill="1" applyBorder="1" applyAlignment="1">
      <alignment horizontal="left" textRotation="90" wrapText="1"/>
    </xf>
    <xf numFmtId="0" fontId="9" fillId="4" borderId="2" xfId="0" applyFont="1" applyFill="1" applyBorder="1" applyAlignment="1">
      <alignment horizontal="center" textRotation="90" wrapText="1"/>
    </xf>
    <xf numFmtId="0" fontId="9" fillId="4" borderId="2" xfId="0" applyFont="1" applyFill="1" applyBorder="1" applyAlignment="1">
      <alignment vertical="center"/>
    </xf>
    <xf numFmtId="0" fontId="21" fillId="4" borderId="2" xfId="0" applyFont="1" applyFill="1" applyBorder="1" applyAlignment="1">
      <alignment horizontal="left" textRotation="90" wrapText="1"/>
    </xf>
    <xf numFmtId="0" fontId="21" fillId="4" borderId="2" xfId="0" applyFont="1" applyFill="1" applyBorder="1" applyAlignment="1">
      <alignment horizontal="center" textRotation="90" wrapText="1"/>
    </xf>
    <xf numFmtId="0" fontId="21" fillId="4" borderId="2" xfId="0" applyFont="1" applyFill="1" applyBorder="1" applyAlignment="1">
      <alignment vertical="center"/>
    </xf>
    <xf numFmtId="0" fontId="0" fillId="4" borderId="2" xfId="0" applyFill="1" applyBorder="1" applyAlignment="1">
      <alignment horizontal="left" vertical="center"/>
    </xf>
    <xf numFmtId="0" fontId="0" fillId="4" borderId="2" xfId="0" applyFill="1" applyBorder="1" applyAlignment="1">
      <alignment horizontal="center" vertical="center"/>
    </xf>
    <xf numFmtId="0" fontId="0" fillId="4" borderId="2" xfId="0" applyFill="1" applyBorder="1" applyAlignment="1">
      <alignment vertical="center"/>
    </xf>
    <xf numFmtId="0" fontId="23" fillId="0" borderId="0" xfId="0" applyFont="1" applyAlignment="1">
      <alignment vertical="center"/>
    </xf>
    <xf numFmtId="0" fontId="25" fillId="0" borderId="0" xfId="0" applyFont="1" applyAlignment="1">
      <alignment vertical="center"/>
    </xf>
    <xf numFmtId="0" fontId="23" fillId="0" borderId="0" xfId="0" applyFont="1"/>
    <xf numFmtId="0" fontId="3" fillId="0" borderId="17" xfId="0" applyFont="1" applyBorder="1" applyAlignment="1">
      <alignment horizontal="left" vertical="center"/>
    </xf>
    <xf numFmtId="0" fontId="0" fillId="8" borderId="0" xfId="0" applyFill="1"/>
    <xf numFmtId="0" fontId="0" fillId="9" borderId="0" xfId="0" applyFill="1"/>
    <xf numFmtId="0" fontId="0" fillId="11" borderId="0" xfId="0" applyFill="1"/>
    <xf numFmtId="0" fontId="0" fillId="10" borderId="0" xfId="0" applyFill="1"/>
    <xf numFmtId="0" fontId="0" fillId="14" borderId="0" xfId="0" applyFill="1"/>
    <xf numFmtId="0" fontId="0" fillId="12" borderId="0" xfId="0" applyFill="1"/>
    <xf numFmtId="0" fontId="19" fillId="4" borderId="12" xfId="0" applyFont="1" applyFill="1" applyBorder="1" applyAlignment="1">
      <alignment horizontal="left" vertical="center"/>
    </xf>
    <xf numFmtId="0" fontId="11" fillId="4" borderId="12" xfId="0" applyFont="1" applyFill="1" applyBorder="1" applyAlignment="1">
      <alignment horizontal="left" vertical="center"/>
    </xf>
    <xf numFmtId="0" fontId="9" fillId="4" borderId="12" xfId="0" applyFont="1" applyFill="1" applyBorder="1" applyAlignment="1">
      <alignment horizontal="left" textRotation="90" wrapText="1"/>
    </xf>
    <xf numFmtId="0" fontId="0" fillId="0" borderId="32" xfId="0" applyBorder="1" applyAlignment="1">
      <alignment vertical="center"/>
    </xf>
    <xf numFmtId="0" fontId="4" fillId="0" borderId="32" xfId="0" applyFont="1" applyBorder="1" applyAlignment="1">
      <alignment horizontal="left" vertical="center" wrapText="1"/>
    </xf>
    <xf numFmtId="0" fontId="0" fillId="0" borderId="32" xfId="0" applyBorder="1" applyAlignment="1">
      <alignment horizontal="left" vertical="center"/>
    </xf>
    <xf numFmtId="0" fontId="20" fillId="4" borderId="32" xfId="0" applyFont="1" applyFill="1" applyBorder="1" applyAlignment="1">
      <alignment horizontal="left" vertical="center"/>
    </xf>
    <xf numFmtId="0" fontId="21" fillId="4" borderId="32" xfId="0" applyFont="1" applyFill="1" applyBorder="1" applyAlignment="1">
      <alignment horizontal="left" textRotation="90" wrapText="1"/>
    </xf>
    <xf numFmtId="0" fontId="4" fillId="0" borderId="32" xfId="0" applyFont="1" applyBorder="1" applyAlignment="1">
      <alignment horizontal="left" vertical="center"/>
    </xf>
    <xf numFmtId="0" fontId="0" fillId="0" borderId="32" xfId="0" applyBorder="1" applyAlignment="1">
      <alignment horizontal="left" vertical="center" wrapText="1"/>
    </xf>
    <xf numFmtId="0" fontId="4" fillId="4" borderId="32" xfId="0" applyFont="1" applyFill="1" applyBorder="1" applyAlignment="1">
      <alignment vertical="center" wrapText="1"/>
    </xf>
    <xf numFmtId="0" fontId="0" fillId="4" borderId="32" xfId="0" applyFill="1" applyBorder="1" applyAlignment="1">
      <alignment horizontal="left" vertical="center"/>
    </xf>
    <xf numFmtId="0" fontId="3" fillId="0" borderId="32" xfId="0" applyFont="1" applyBorder="1" applyAlignment="1">
      <alignment horizontal="left" vertical="center" wrapText="1"/>
    </xf>
    <xf numFmtId="0" fontId="19" fillId="4" borderId="32" xfId="0" applyFont="1" applyFill="1" applyBorder="1" applyAlignment="1">
      <alignment horizontal="left" vertical="center"/>
    </xf>
    <xf numFmtId="0" fontId="29" fillId="0" borderId="0" xfId="0" applyFont="1" applyAlignment="1">
      <alignment horizontal="center" vertical="top" wrapText="1"/>
    </xf>
    <xf numFmtId="0" fontId="29" fillId="0" borderId="0" xfId="0" applyFont="1" applyAlignment="1">
      <alignment vertical="top" wrapText="1"/>
    </xf>
    <xf numFmtId="0" fontId="29" fillId="0" borderId="0" xfId="0" applyFont="1" applyAlignment="1">
      <alignment horizontal="left" vertical="top" wrapText="1"/>
    </xf>
    <xf numFmtId="0" fontId="30" fillId="0" borderId="0" xfId="0" applyFont="1" applyAlignment="1">
      <alignment vertical="top" wrapText="1"/>
    </xf>
    <xf numFmtId="0" fontId="30" fillId="0" borderId="0" xfId="0" applyFont="1" applyAlignment="1">
      <alignment vertical="top"/>
    </xf>
    <xf numFmtId="0" fontId="28" fillId="0" borderId="0" xfId="0" applyFont="1" applyAlignment="1">
      <alignment horizontal="center" vertical="top" wrapText="1"/>
    </xf>
    <xf numFmtId="0" fontId="31" fillId="0" borderId="0" xfId="0" applyFont="1" applyAlignment="1">
      <alignment horizontal="center" vertical="top" wrapText="1"/>
    </xf>
    <xf numFmtId="0" fontId="31" fillId="0" borderId="0" xfId="0" applyFont="1" applyAlignment="1">
      <alignment vertical="top" wrapText="1"/>
    </xf>
    <xf numFmtId="0" fontId="31" fillId="0" borderId="0" xfId="0" applyFont="1" applyAlignment="1">
      <alignment horizontal="left" vertical="top" wrapText="1"/>
    </xf>
    <xf numFmtId="0" fontId="31" fillId="0" borderId="0" xfId="0" applyFont="1"/>
    <xf numFmtId="0" fontId="28" fillId="6" borderId="23" xfId="0" applyFont="1" applyFill="1" applyBorder="1" applyAlignment="1">
      <alignment vertical="top" wrapText="1"/>
    </xf>
    <xf numFmtId="0" fontId="32" fillId="0" borderId="0" xfId="0" applyFont="1" applyAlignment="1">
      <alignment vertical="top" wrapText="1"/>
    </xf>
    <xf numFmtId="0" fontId="28" fillId="0" borderId="0" xfId="0" applyFont="1" applyAlignment="1">
      <alignment vertical="top" wrapText="1"/>
    </xf>
    <xf numFmtId="0" fontId="34" fillId="0" borderId="0" xfId="0" applyFont="1" applyAlignment="1">
      <alignment vertical="top" wrapText="1"/>
    </xf>
    <xf numFmtId="0" fontId="28" fillId="0" borderId="1" xfId="0" applyFont="1" applyBorder="1" applyAlignment="1">
      <alignment vertical="top" wrapText="1"/>
    </xf>
    <xf numFmtId="0" fontId="28" fillId="0" borderId="29" xfId="0" applyFont="1" applyBorder="1" applyAlignment="1">
      <alignment vertical="top" wrapText="1"/>
    </xf>
    <xf numFmtId="0" fontId="36" fillId="0" borderId="0" xfId="0" applyFont="1"/>
    <xf numFmtId="0" fontId="37" fillId="0" borderId="0" xfId="0" applyFont="1" applyAlignment="1">
      <alignment vertical="top" wrapText="1"/>
    </xf>
    <xf numFmtId="0" fontId="40" fillId="0" borderId="0" xfId="0" applyFont="1" applyAlignment="1">
      <alignment vertical="top" wrapText="1"/>
    </xf>
    <xf numFmtId="0" fontId="39" fillId="0" borderId="0" xfId="0" applyFont="1"/>
    <xf numFmtId="0" fontId="20" fillId="4" borderId="0" xfId="0" applyFont="1" applyFill="1" applyAlignment="1">
      <alignment horizontal="left" vertical="center"/>
    </xf>
    <xf numFmtId="0" fontId="4" fillId="4" borderId="0" xfId="0" applyFont="1" applyFill="1" applyAlignment="1">
      <alignment vertical="center" wrapText="1"/>
    </xf>
    <xf numFmtId="0" fontId="0" fillId="4" borderId="0" xfId="0" applyFill="1" applyAlignment="1">
      <alignment horizontal="left" vertical="center"/>
    </xf>
    <xf numFmtId="0" fontId="0" fillId="4" borderId="12" xfId="0" applyFill="1" applyBorder="1" applyAlignment="1">
      <alignment horizontal="center" vertical="center"/>
    </xf>
    <xf numFmtId="0" fontId="0" fillId="4" borderId="12" xfId="0" applyFill="1" applyBorder="1" applyAlignment="1">
      <alignment horizontal="left" vertical="center"/>
    </xf>
    <xf numFmtId="0" fontId="0" fillId="4" borderId="12" xfId="0" applyFill="1" applyBorder="1" applyAlignment="1">
      <alignment vertical="center"/>
    </xf>
    <xf numFmtId="0" fontId="6" fillId="0" borderId="0" xfId="0" applyFont="1" applyAlignment="1">
      <alignment horizontal="center" vertical="center"/>
    </xf>
    <xf numFmtId="0" fontId="47" fillId="3" borderId="12" xfId="0" applyFont="1" applyFill="1" applyBorder="1" applyAlignment="1">
      <alignment vertical="center"/>
    </xf>
    <xf numFmtId="0" fontId="40" fillId="0" borderId="0" xfId="0" applyFont="1" applyAlignment="1">
      <alignment vertical="center"/>
    </xf>
    <xf numFmtId="0" fontId="47" fillId="4" borderId="13" xfId="0" applyFont="1" applyFill="1" applyBorder="1" applyAlignment="1">
      <alignment vertical="center"/>
    </xf>
    <xf numFmtId="0" fontId="41" fillId="4" borderId="14" xfId="0" applyFont="1" applyFill="1" applyBorder="1" applyAlignment="1">
      <alignment vertical="center"/>
    </xf>
    <xf numFmtId="0" fontId="41" fillId="4" borderId="14" xfId="0" applyFont="1" applyFill="1" applyBorder="1" applyAlignment="1">
      <alignment horizontal="left" vertical="center" wrapText="1"/>
    </xf>
    <xf numFmtId="0" fontId="39" fillId="4" borderId="16" xfId="0" applyFont="1" applyFill="1" applyBorder="1" applyAlignment="1">
      <alignment horizontal="center" textRotation="90" wrapText="1"/>
    </xf>
    <xf numFmtId="0" fontId="39" fillId="4" borderId="14" xfId="0" applyFont="1" applyFill="1" applyBorder="1" applyAlignment="1">
      <alignment horizontal="center" textRotation="90" wrapText="1"/>
    </xf>
    <xf numFmtId="0" fontId="39" fillId="4" borderId="15" xfId="0" applyFont="1" applyFill="1" applyBorder="1" applyAlignment="1">
      <alignment horizontal="center" textRotation="90" wrapText="1"/>
    </xf>
    <xf numFmtId="0" fontId="41" fillId="4" borderId="14" xfId="0" applyFont="1" applyFill="1" applyBorder="1" applyAlignment="1">
      <alignment horizontal="center" textRotation="90"/>
    </xf>
    <xf numFmtId="0" fontId="41" fillId="4" borderId="14" xfId="0" applyFont="1" applyFill="1" applyBorder="1" applyAlignment="1">
      <alignment horizontal="left" textRotation="90" wrapText="1"/>
    </xf>
    <xf numFmtId="0" fontId="41" fillId="4" borderId="14" xfId="0" applyFont="1" applyFill="1" applyBorder="1" applyAlignment="1">
      <alignment horizontal="center" textRotation="90" wrapText="1"/>
    </xf>
    <xf numFmtId="0" fontId="41" fillId="0" borderId="0" xfId="0" applyFont="1" applyAlignment="1">
      <alignment vertical="center"/>
    </xf>
    <xf numFmtId="0" fontId="48" fillId="4" borderId="17" xfId="0" applyFont="1" applyFill="1" applyBorder="1" applyAlignment="1">
      <alignment horizontal="left" vertical="center"/>
    </xf>
    <xf numFmtId="0" fontId="49" fillId="4" borderId="17" xfId="0" applyFont="1" applyFill="1" applyBorder="1" applyAlignment="1">
      <alignment horizontal="left" vertical="center"/>
    </xf>
    <xf numFmtId="0" fontId="47" fillId="4" borderId="17" xfId="0" applyFont="1" applyFill="1" applyBorder="1" applyAlignment="1">
      <alignment horizontal="left" textRotation="90" wrapText="1"/>
    </xf>
    <xf numFmtId="0" fontId="47" fillId="4" borderId="17" xfId="0" applyFont="1" applyFill="1" applyBorder="1" applyAlignment="1">
      <alignment horizontal="center" textRotation="90" wrapText="1"/>
    </xf>
    <xf numFmtId="0" fontId="47" fillId="4" borderId="17" xfId="0" applyFont="1" applyFill="1" applyBorder="1" applyAlignment="1">
      <alignment vertical="center"/>
    </xf>
    <xf numFmtId="0" fontId="39" fillId="2" borderId="17"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0" borderId="17" xfId="0" applyFont="1" applyBorder="1" applyAlignment="1">
      <alignment horizontal="left" vertical="center" wrapText="1"/>
    </xf>
    <xf numFmtId="0" fontId="39" fillId="0" borderId="17" xfId="0" applyFont="1" applyBorder="1" applyAlignment="1">
      <alignment horizontal="center" vertical="center" wrapText="1"/>
    </xf>
    <xf numFmtId="0" fontId="41" fillId="0" borderId="17" xfId="0" applyFont="1" applyBorder="1" applyAlignment="1">
      <alignment vertical="center"/>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50" fillId="5" borderId="19" xfId="0" applyFont="1" applyFill="1" applyBorder="1" applyAlignment="1">
      <alignment horizontal="center" vertical="center"/>
    </xf>
    <xf numFmtId="0" fontId="50" fillId="5" borderId="18" xfId="0" applyFont="1" applyFill="1" applyBorder="1" applyAlignment="1">
      <alignment horizontal="center" vertical="center"/>
    </xf>
    <xf numFmtId="0" fontId="50" fillId="5" borderId="17" xfId="0" applyFont="1" applyFill="1" applyBorder="1" applyAlignment="1">
      <alignment horizontal="center" vertical="center"/>
    </xf>
    <xf numFmtId="0" fontId="39" fillId="5" borderId="18" xfId="0" applyFont="1" applyFill="1" applyBorder="1" applyAlignment="1">
      <alignment horizontal="left" vertical="center" wrapText="1"/>
    </xf>
    <xf numFmtId="0" fontId="39" fillId="5" borderId="17" xfId="0" applyFont="1" applyFill="1" applyBorder="1" applyAlignment="1">
      <alignment horizontal="left" vertical="center" wrapText="1"/>
    </xf>
    <xf numFmtId="0" fontId="39" fillId="5" borderId="19" xfId="0" applyFont="1" applyFill="1" applyBorder="1" applyAlignment="1">
      <alignment horizontal="left" vertical="center" wrapText="1"/>
    </xf>
    <xf numFmtId="0" fontId="41" fillId="5" borderId="22" xfId="0" applyFont="1" applyFill="1" applyBorder="1" applyAlignment="1">
      <alignment horizontal="center" vertical="center"/>
    </xf>
    <xf numFmtId="0" fontId="39" fillId="0" borderId="17" xfId="0" applyFont="1" applyBorder="1" applyAlignment="1">
      <alignment vertical="center"/>
    </xf>
    <xf numFmtId="0" fontId="41" fillId="0" borderId="17" xfId="0" applyFont="1" applyBorder="1" applyAlignment="1">
      <alignment horizontal="left" vertical="center"/>
    </xf>
    <xf numFmtId="0" fontId="41" fillId="0" borderId="22" xfId="0" applyFont="1" applyBorder="1" applyAlignment="1">
      <alignment horizontal="center" vertical="center"/>
    </xf>
    <xf numFmtId="0" fontId="41" fillId="0" borderId="22" xfId="0" applyFont="1" applyBorder="1" applyAlignment="1">
      <alignment horizontal="center" vertical="center" wrapText="1"/>
    </xf>
    <xf numFmtId="0" fontId="39" fillId="0" borderId="17" xfId="0" applyFont="1" applyBorder="1" applyAlignment="1">
      <alignment horizontal="left" vertical="center"/>
    </xf>
    <xf numFmtId="0" fontId="39" fillId="0" borderId="17" xfId="0" applyFont="1" applyBorder="1" applyAlignment="1">
      <alignment horizontal="center" vertical="center"/>
    </xf>
    <xf numFmtId="0" fontId="41" fillId="0" borderId="17" xfId="0" applyFont="1" applyBorder="1" applyAlignment="1">
      <alignment horizontal="left" vertical="center" wrapText="1"/>
    </xf>
    <xf numFmtId="0" fontId="40" fillId="0" borderId="0" xfId="0" applyFont="1" applyAlignment="1">
      <alignment horizontal="left" vertical="center"/>
    </xf>
    <xf numFmtId="0" fontId="40" fillId="0" borderId="0" xfId="0" applyFont="1" applyAlignment="1">
      <alignment horizontal="center" vertical="center"/>
    </xf>
    <xf numFmtId="0" fontId="41" fillId="0" borderId="0" xfId="0" applyFont="1" applyAlignment="1">
      <alignment vertical="center" wrapText="1"/>
    </xf>
    <xf numFmtId="0" fontId="4" fillId="0" borderId="17" xfId="0" applyFont="1" applyBorder="1" applyAlignment="1">
      <alignment vertical="center"/>
    </xf>
    <xf numFmtId="0" fontId="3" fillId="4" borderId="2" xfId="0" applyFont="1" applyFill="1" applyBorder="1" applyAlignment="1">
      <alignment horizontal="center" vertical="center" textRotation="45"/>
    </xf>
    <xf numFmtId="164" fontId="26" fillId="0" borderId="32" xfId="0" applyNumberFormat="1" applyFont="1" applyBorder="1" applyAlignment="1" applyProtection="1">
      <alignment horizontal="center" vertical="center"/>
      <protection locked="0"/>
    </xf>
    <xf numFmtId="164" fontId="26" fillId="0" borderId="32" xfId="0" applyNumberFormat="1" applyFont="1" applyBorder="1" applyAlignment="1">
      <alignment horizontal="center" vertical="center"/>
    </xf>
    <xf numFmtId="0" fontId="3" fillId="0" borderId="38" xfId="0" applyFont="1" applyBorder="1" applyAlignment="1">
      <alignment horizontal="left" vertical="center"/>
    </xf>
    <xf numFmtId="0" fontId="38" fillId="13" borderId="38" xfId="0" applyFont="1" applyFill="1" applyBorder="1" applyAlignment="1">
      <alignment horizontal="center" vertical="center"/>
    </xf>
    <xf numFmtId="1" fontId="39" fillId="0" borderId="38" xfId="0" applyNumberFormat="1" applyFont="1" applyBorder="1" applyAlignment="1">
      <alignment horizontal="left" vertical="top"/>
    </xf>
    <xf numFmtId="0" fontId="41" fillId="0" borderId="38" xfId="0" applyFont="1" applyBorder="1" applyAlignment="1">
      <alignment horizontal="left" vertical="top"/>
    </xf>
    <xf numFmtId="0" fontId="39" fillId="0" borderId="38" xfId="0" applyFont="1" applyBorder="1" applyAlignment="1">
      <alignment horizontal="left" vertical="top"/>
    </xf>
    <xf numFmtId="164" fontId="38" fillId="13" borderId="38" xfId="0" applyNumberFormat="1" applyFont="1" applyFill="1" applyBorder="1" applyAlignment="1" applyProtection="1">
      <alignment horizontal="center" vertical="center"/>
      <protection locked="0"/>
    </xf>
    <xf numFmtId="1" fontId="41" fillId="0" borderId="38" xfId="0" applyNumberFormat="1" applyFont="1" applyBorder="1" applyAlignment="1">
      <alignment horizontal="left" vertical="top"/>
    </xf>
    <xf numFmtId="0" fontId="39" fillId="0" borderId="38" xfId="0" applyFont="1" applyBorder="1" applyAlignment="1">
      <alignment horizontal="left" vertical="top" wrapText="1"/>
    </xf>
    <xf numFmtId="0" fontId="39" fillId="0" borderId="38" xfId="0" applyFont="1" applyBorder="1" applyAlignment="1">
      <alignment vertical="top" wrapText="1"/>
    </xf>
    <xf numFmtId="0" fontId="45" fillId="0" borderId="38" xfId="0" applyFont="1" applyBorder="1" applyAlignment="1">
      <alignment horizontal="center" wrapText="1"/>
    </xf>
    <xf numFmtId="0" fontId="41" fillId="0" borderId="38" xfId="0" applyFont="1" applyBorder="1" applyAlignment="1">
      <alignment horizontal="center" vertical="center" wrapText="1"/>
    </xf>
    <xf numFmtId="0" fontId="43" fillId="0" borderId="38" xfId="0" applyFont="1" applyBorder="1" applyAlignment="1">
      <alignment horizontal="left" wrapText="1"/>
    </xf>
    <xf numFmtId="0" fontId="43" fillId="0" borderId="38" xfId="0" applyFont="1" applyBorder="1" applyAlignment="1">
      <alignment horizontal="right" vertical="center"/>
    </xf>
    <xf numFmtId="1" fontId="41" fillId="0" borderId="38" xfId="0" applyNumberFormat="1" applyFont="1" applyBorder="1" applyAlignment="1">
      <alignment horizontal="left" vertical="center"/>
    </xf>
    <xf numFmtId="1" fontId="41" fillId="0" borderId="38" xfId="0" applyNumberFormat="1" applyFont="1" applyBorder="1" applyAlignment="1">
      <alignment horizontal="left" vertical="center" wrapText="1"/>
    </xf>
    <xf numFmtId="1" fontId="43" fillId="0" borderId="38" xfId="0" applyNumberFormat="1" applyFont="1" applyBorder="1" applyAlignment="1">
      <alignment horizontal="right" vertical="center"/>
    </xf>
    <xf numFmtId="1" fontId="39" fillId="0" borderId="38" xfId="0" applyNumberFormat="1" applyFont="1" applyBorder="1" applyAlignment="1">
      <alignment horizontal="left" vertical="top" wrapText="1"/>
    </xf>
    <xf numFmtId="1" fontId="39" fillId="0" borderId="38" xfId="0" applyNumberFormat="1" applyFont="1" applyBorder="1" applyAlignment="1">
      <alignment vertical="top" wrapText="1"/>
    </xf>
    <xf numFmtId="1" fontId="39" fillId="0" borderId="42" xfId="0" applyNumberFormat="1" applyFont="1" applyBorder="1" applyAlignment="1">
      <alignment horizontal="left" vertical="top"/>
    </xf>
    <xf numFmtId="0" fontId="39" fillId="0" borderId="43" xfId="0" applyFont="1" applyBorder="1" applyAlignment="1">
      <alignment horizontal="left" vertical="top" wrapText="1"/>
    </xf>
    <xf numFmtId="0" fontId="39" fillId="0" borderId="43" xfId="0" applyFont="1" applyBorder="1" applyAlignment="1">
      <alignment vertical="top" wrapText="1"/>
    </xf>
    <xf numFmtId="0" fontId="3" fillId="4" borderId="52" xfId="0" applyFont="1" applyFill="1" applyBorder="1" applyAlignment="1">
      <alignment horizontal="center" vertical="center" textRotation="45" wrapText="1"/>
    </xf>
    <xf numFmtId="0" fontId="3" fillId="4" borderId="31" xfId="0" applyFont="1" applyFill="1" applyBorder="1" applyAlignment="1">
      <alignment horizontal="center" vertical="center" textRotation="45" wrapText="1"/>
    </xf>
    <xf numFmtId="0" fontId="3" fillId="4" borderId="30" xfId="0" applyFont="1" applyFill="1" applyBorder="1" applyAlignment="1">
      <alignment horizontal="center" vertical="center" textRotation="45"/>
    </xf>
    <xf numFmtId="0" fontId="3" fillId="4" borderId="30" xfId="0" applyFont="1" applyFill="1" applyBorder="1" applyAlignment="1">
      <alignment horizontal="center" vertical="center" textRotation="45" wrapText="1"/>
    </xf>
    <xf numFmtId="0" fontId="23" fillId="8" borderId="38" xfId="0" applyFont="1" applyFill="1" applyBorder="1" applyAlignment="1">
      <alignment vertical="center"/>
    </xf>
    <xf numFmtId="0" fontId="23" fillId="0" borderId="38" xfId="0" applyFont="1" applyBorder="1" applyAlignment="1">
      <alignment vertical="center"/>
    </xf>
    <xf numFmtId="0" fontId="23" fillId="10" borderId="38" xfId="0" applyFont="1" applyFill="1" applyBorder="1" applyAlignment="1">
      <alignment vertical="center"/>
    </xf>
    <xf numFmtId="0" fontId="23" fillId="12" borderId="38" xfId="0" applyFont="1" applyFill="1" applyBorder="1" applyAlignment="1">
      <alignment vertical="center"/>
    </xf>
    <xf numFmtId="0" fontId="23" fillId="7" borderId="38" xfId="0" applyFont="1" applyFill="1" applyBorder="1" applyAlignment="1">
      <alignment vertical="center"/>
    </xf>
    <xf numFmtId="0" fontId="23" fillId="9" borderId="38" xfId="0" applyFont="1" applyFill="1" applyBorder="1" applyAlignment="1">
      <alignment vertical="center"/>
    </xf>
    <xf numFmtId="0" fontId="23" fillId="11" borderId="38" xfId="0" applyFont="1" applyFill="1" applyBorder="1" applyAlignment="1">
      <alignment vertical="center"/>
    </xf>
    <xf numFmtId="0" fontId="35" fillId="0" borderId="38" xfId="0" applyFont="1" applyBorder="1" applyAlignment="1">
      <alignment horizontal="left" vertical="top"/>
    </xf>
    <xf numFmtId="1" fontId="36" fillId="0" borderId="38" xfId="0" applyNumberFormat="1" applyFont="1" applyBorder="1" applyAlignment="1">
      <alignment horizontal="left" vertical="top"/>
    </xf>
    <xf numFmtId="0" fontId="27" fillId="0" borderId="38" xfId="0" applyFont="1" applyBorder="1" applyAlignment="1">
      <alignment horizontal="left" vertical="center"/>
    </xf>
    <xf numFmtId="0" fontId="36" fillId="0" borderId="38" xfId="0" applyFont="1" applyBorder="1" applyAlignment="1">
      <alignment horizontal="left" vertical="top"/>
    </xf>
    <xf numFmtId="1" fontId="35" fillId="0" borderId="38" xfId="0" applyNumberFormat="1" applyFont="1" applyBorder="1" applyAlignment="1">
      <alignment horizontal="left" vertical="top"/>
    </xf>
    <xf numFmtId="0" fontId="36" fillId="0" borderId="38" xfId="0" applyFont="1" applyBorder="1" applyAlignment="1">
      <alignment horizontal="left" vertical="top" wrapText="1"/>
    </xf>
    <xf numFmtId="0" fontId="36" fillId="0" borderId="38" xfId="0" applyFont="1" applyBorder="1" applyAlignment="1">
      <alignment vertical="top" wrapText="1"/>
    </xf>
    <xf numFmtId="0" fontId="42" fillId="0" borderId="38" xfId="0" applyFont="1" applyBorder="1" applyAlignment="1">
      <alignment horizontal="left" vertical="top" wrapText="1"/>
    </xf>
    <xf numFmtId="0" fontId="42" fillId="0" borderId="38" xfId="0" applyFont="1" applyBorder="1" applyAlignment="1">
      <alignment vertical="top" wrapText="1"/>
    </xf>
    <xf numFmtId="0" fontId="46" fillId="8" borderId="42" xfId="0" applyFont="1" applyFill="1" applyBorder="1" applyAlignment="1">
      <alignment horizontal="center" vertical="center"/>
    </xf>
    <xf numFmtId="0" fontId="46" fillId="0" borderId="38" xfId="0" applyFont="1" applyBorder="1" applyAlignment="1">
      <alignment horizontal="center" vertical="center"/>
    </xf>
    <xf numFmtId="0" fontId="46" fillId="0" borderId="42" xfId="0" applyFont="1" applyBorder="1" applyAlignment="1">
      <alignment horizontal="center" vertical="center"/>
    </xf>
    <xf numFmtId="0" fontId="0" fillId="0" borderId="0" xfId="0" applyAlignment="1">
      <alignment wrapText="1"/>
    </xf>
    <xf numFmtId="0" fontId="0" fillId="9" borderId="0" xfId="0" applyFill="1" applyAlignment="1">
      <alignment wrapText="1"/>
    </xf>
    <xf numFmtId="0" fontId="53" fillId="0" borderId="0" xfId="1"/>
    <xf numFmtId="0" fontId="35" fillId="0" borderId="39" xfId="0" applyFont="1" applyBorder="1" applyAlignment="1">
      <alignment horizontal="left" vertical="top"/>
    </xf>
    <xf numFmtId="0" fontId="38" fillId="13" borderId="39" xfId="0" applyFont="1" applyFill="1" applyBorder="1" applyAlignment="1">
      <alignment horizontal="center" vertical="center"/>
    </xf>
    <xf numFmtId="1" fontId="36" fillId="0" borderId="39" xfId="0" applyNumberFormat="1" applyFont="1" applyBorder="1" applyAlignment="1">
      <alignment horizontal="left" vertical="top"/>
    </xf>
    <xf numFmtId="164" fontId="38" fillId="13" borderId="39" xfId="0" applyNumberFormat="1" applyFont="1" applyFill="1" applyBorder="1" applyAlignment="1" applyProtection="1">
      <alignment horizontal="center" vertical="center"/>
      <protection locked="0"/>
    </xf>
    <xf numFmtId="0" fontId="36" fillId="0" borderId="32" xfId="0" applyFont="1" applyBorder="1"/>
    <xf numFmtId="0" fontId="54" fillId="0" borderId="0" xfId="0" applyFont="1" applyAlignment="1">
      <alignment vertical="top" wrapText="1"/>
    </xf>
    <xf numFmtId="0" fontId="28" fillId="0" borderId="54" xfId="0" applyFont="1" applyBorder="1" applyAlignment="1">
      <alignment vertical="top" wrapText="1"/>
    </xf>
    <xf numFmtId="0" fontId="2" fillId="3" borderId="12" xfId="0" applyFont="1" applyFill="1" applyBorder="1" applyAlignment="1">
      <alignment horizontal="left" vertical="center"/>
    </xf>
    <xf numFmtId="0" fontId="2" fillId="3" borderId="12" xfId="0" applyFont="1" applyFill="1" applyBorder="1" applyAlignment="1">
      <alignment vertical="center"/>
    </xf>
    <xf numFmtId="0" fontId="2" fillId="3" borderId="12" xfId="0" applyFont="1" applyFill="1" applyBorder="1" applyAlignment="1">
      <alignment horizontal="center" vertical="center"/>
    </xf>
    <xf numFmtId="0" fontId="2" fillId="4" borderId="13" xfId="0" applyFont="1" applyFill="1" applyBorder="1" applyAlignment="1">
      <alignment horizontal="left" vertical="center"/>
    </xf>
    <xf numFmtId="0" fontId="2" fillId="4" borderId="13" xfId="0" applyFont="1" applyFill="1" applyBorder="1" applyAlignment="1">
      <alignment horizontal="center" vertical="center"/>
    </xf>
    <xf numFmtId="0" fontId="2" fillId="4" borderId="13" xfId="0" applyFont="1" applyFill="1" applyBorder="1" applyAlignment="1">
      <alignment vertical="center"/>
    </xf>
    <xf numFmtId="0" fontId="2" fillId="0" borderId="17" xfId="0" applyFont="1" applyBorder="1" applyAlignment="1">
      <alignment vertical="center"/>
    </xf>
    <xf numFmtId="0" fontId="2" fillId="0" borderId="17" xfId="0" applyFont="1" applyBorder="1" applyAlignment="1">
      <alignment horizontal="center" vertical="center"/>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3" fillId="4" borderId="2" xfId="0" applyFont="1" applyFill="1" applyBorder="1" applyAlignment="1">
      <alignment vertical="center"/>
    </xf>
    <xf numFmtId="0" fontId="19" fillId="4" borderId="36" xfId="0" applyFont="1" applyFill="1" applyBorder="1" applyAlignment="1">
      <alignment horizontal="left" vertical="center"/>
    </xf>
    <xf numFmtId="0" fontId="2" fillId="0" borderId="0" xfId="0" applyFont="1" applyAlignment="1">
      <alignment vertical="top" wrapText="1"/>
    </xf>
    <xf numFmtId="0" fontId="3" fillId="0" borderId="3" xfId="0" applyFont="1" applyBorder="1" applyAlignment="1">
      <alignment horizontal="left" vertical="center"/>
    </xf>
    <xf numFmtId="0" fontId="3" fillId="0" borderId="0" xfId="0" applyFont="1" applyAlignment="1">
      <alignment horizontal="left" vertical="top"/>
    </xf>
    <xf numFmtId="0" fontId="3" fillId="0" borderId="5" xfId="0" applyFont="1" applyBorder="1" applyAlignment="1">
      <alignment horizontal="left" vertical="top" wrapText="1"/>
    </xf>
    <xf numFmtId="0" fontId="41" fillId="4" borderId="24" xfId="0" applyFont="1" applyFill="1" applyBorder="1" applyAlignment="1">
      <alignment horizontal="center" vertical="center" wrapText="1"/>
    </xf>
    <xf numFmtId="0" fontId="41" fillId="4" borderId="13" xfId="0" applyFont="1" applyFill="1" applyBorder="1" applyAlignment="1">
      <alignment horizontal="center" vertical="center" wrapText="1"/>
    </xf>
    <xf numFmtId="0" fontId="41" fillId="4" borderId="25" xfId="0" applyFont="1" applyFill="1" applyBorder="1" applyAlignment="1">
      <alignment horizontal="center" vertical="center" wrapText="1"/>
    </xf>
    <xf numFmtId="0" fontId="41" fillId="4" borderId="13" xfId="0" applyFont="1" applyFill="1" applyBorder="1" applyAlignment="1">
      <alignment horizontal="center" vertical="center"/>
    </xf>
    <xf numFmtId="0" fontId="41" fillId="4" borderId="25" xfId="0" applyFont="1" applyFill="1" applyBorder="1" applyAlignment="1">
      <alignment horizontal="center" vertical="center"/>
    </xf>
    <xf numFmtId="0" fontId="23" fillId="0" borderId="38" xfId="0" applyFont="1" applyBorder="1" applyAlignment="1">
      <alignment horizontal="left" vertical="center"/>
    </xf>
    <xf numFmtId="0" fontId="26" fillId="0" borderId="32" xfId="0" applyFont="1" applyBorder="1" applyAlignment="1">
      <alignment horizontal="center" vertical="center"/>
    </xf>
    <xf numFmtId="164" fontId="26" fillId="0" borderId="32" xfId="0" applyNumberFormat="1" applyFont="1" applyBorder="1" applyAlignment="1">
      <alignment horizontal="center" vertical="center"/>
    </xf>
    <xf numFmtId="0" fontId="24" fillId="0" borderId="0" xfId="0" applyFont="1" applyAlignment="1">
      <alignment horizontal="center" vertical="center"/>
    </xf>
    <xf numFmtId="0" fontId="0" fillId="7" borderId="34" xfId="0" applyFill="1" applyBorder="1" applyAlignment="1">
      <alignment horizontal="center" vertical="center"/>
    </xf>
    <xf numFmtId="0" fontId="0" fillId="7" borderId="37" xfId="0" applyFill="1" applyBorder="1" applyAlignment="1">
      <alignment horizontal="center" vertical="center"/>
    </xf>
    <xf numFmtId="0" fontId="0" fillId="7" borderId="35" xfId="0" applyFill="1" applyBorder="1" applyAlignment="1">
      <alignment horizontal="center" vertical="center"/>
    </xf>
    <xf numFmtId="0" fontId="4" fillId="2" borderId="32"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26" fillId="15" borderId="32" xfId="0" applyFont="1" applyFill="1" applyBorder="1" applyAlignment="1">
      <alignment horizontal="center" vertical="center"/>
    </xf>
    <xf numFmtId="0" fontId="35" fillId="0" borderId="39" xfId="0" applyFont="1" applyBorder="1" applyAlignment="1">
      <alignment horizontal="left" vertical="top"/>
    </xf>
    <xf numFmtId="0" fontId="35" fillId="0" borderId="40" xfId="0" applyFont="1" applyBorder="1" applyAlignment="1">
      <alignment horizontal="left" vertical="top"/>
    </xf>
    <xf numFmtId="0" fontId="35" fillId="0" borderId="41" xfId="0" applyFont="1" applyBorder="1" applyAlignment="1">
      <alignment horizontal="left" vertical="top"/>
    </xf>
    <xf numFmtId="1" fontId="36" fillId="0" borderId="39" xfId="0" applyNumberFormat="1" applyFont="1" applyBorder="1" applyAlignment="1">
      <alignment horizontal="center" vertical="top"/>
    </xf>
    <xf numFmtId="1" fontId="36" fillId="0" borderId="40" xfId="0" applyNumberFormat="1" applyFont="1" applyBorder="1" applyAlignment="1">
      <alignment horizontal="center" vertical="top"/>
    </xf>
    <xf numFmtId="1" fontId="36" fillId="0" borderId="38" xfId="0" applyNumberFormat="1" applyFont="1" applyBorder="1" applyAlignment="1">
      <alignment horizontal="center" vertical="top" wrapText="1"/>
    </xf>
    <xf numFmtId="1" fontId="36" fillId="0" borderId="39" xfId="0" applyNumberFormat="1" applyFont="1" applyBorder="1" applyAlignment="1">
      <alignment horizontal="center" vertical="top" wrapText="1"/>
    </xf>
    <xf numFmtId="0" fontId="2" fillId="0" borderId="38" xfId="0" applyFont="1" applyBorder="1" applyAlignment="1">
      <alignment horizontal="left" vertical="top" wrapText="1"/>
    </xf>
    <xf numFmtId="0" fontId="27" fillId="0" borderId="38" xfId="0" applyFont="1" applyBorder="1" applyAlignment="1">
      <alignment horizontal="left" vertical="center" wrapText="1"/>
    </xf>
    <xf numFmtId="0" fontId="39" fillId="0" borderId="38" xfId="0" applyFont="1" applyBorder="1" applyAlignment="1">
      <alignment horizontal="left" vertical="top" wrapText="1"/>
    </xf>
    <xf numFmtId="0" fontId="41" fillId="0" borderId="39" xfId="0" applyFont="1" applyBorder="1" applyAlignment="1">
      <alignment horizontal="left" vertical="top"/>
    </xf>
    <xf numFmtId="0" fontId="41" fillId="0" borderId="40" xfId="0" applyFont="1" applyBorder="1" applyAlignment="1">
      <alignment horizontal="left" vertical="top"/>
    </xf>
    <xf numFmtId="0" fontId="41" fillId="0" borderId="41" xfId="0" applyFont="1" applyBorder="1" applyAlignment="1">
      <alignment horizontal="left" vertical="top"/>
    </xf>
    <xf numFmtId="0" fontId="41" fillId="0" borderId="38" xfId="0" applyFont="1" applyBorder="1" applyAlignment="1">
      <alignment horizontal="left" vertical="top"/>
    </xf>
    <xf numFmtId="1" fontId="39" fillId="0" borderId="39" xfId="0" applyNumberFormat="1" applyFont="1" applyBorder="1" applyAlignment="1">
      <alignment horizontal="center" vertical="top"/>
    </xf>
    <xf numFmtId="1" fontId="39" fillId="0" borderId="40" xfId="0" applyNumberFormat="1" applyFont="1" applyBorder="1" applyAlignment="1">
      <alignment horizontal="center" vertical="top"/>
    </xf>
    <xf numFmtId="1" fontId="39" fillId="0" borderId="41" xfId="0" applyNumberFormat="1" applyFont="1" applyBorder="1" applyAlignment="1">
      <alignment horizontal="center" vertical="top"/>
    </xf>
    <xf numFmtId="0" fontId="3" fillId="0" borderId="38" xfId="0" applyFont="1" applyBorder="1" applyAlignment="1">
      <alignment horizontal="left" vertical="center" wrapText="1"/>
    </xf>
    <xf numFmtId="0" fontId="41" fillId="0" borderId="38" xfId="0" applyFont="1" applyBorder="1" applyAlignment="1">
      <alignment horizontal="left" vertical="top" wrapText="1"/>
    </xf>
    <xf numFmtId="0" fontId="39" fillId="0" borderId="43" xfId="0" applyFont="1" applyBorder="1" applyAlignment="1">
      <alignment vertical="top" wrapText="1"/>
    </xf>
    <xf numFmtId="0" fontId="39" fillId="0" borderId="43" xfId="0" applyFont="1" applyBorder="1" applyAlignment="1">
      <alignment horizontal="left" vertical="top"/>
    </xf>
    <xf numFmtId="0" fontId="39" fillId="0" borderId="38" xfId="0" applyFont="1" applyBorder="1" applyAlignment="1">
      <alignment vertical="top" wrapText="1"/>
    </xf>
    <xf numFmtId="0" fontId="39" fillId="0" borderId="38" xfId="0" applyFont="1" applyBorder="1" applyAlignment="1">
      <alignment horizontal="left" vertical="top"/>
    </xf>
    <xf numFmtId="1" fontId="39" fillId="0" borderId="38" xfId="0" applyNumberFormat="1" applyFont="1" applyBorder="1" applyAlignment="1">
      <alignment horizontal="left" vertical="top"/>
    </xf>
    <xf numFmtId="1" fontId="39" fillId="0" borderId="38" xfId="0" applyNumberFormat="1" applyFont="1" applyBorder="1" applyAlignment="1">
      <alignment horizontal="left" vertical="top" wrapText="1"/>
    </xf>
    <xf numFmtId="1" fontId="41" fillId="0" borderId="45" xfId="0" applyNumberFormat="1" applyFont="1" applyBorder="1" applyAlignment="1">
      <alignment horizontal="center" vertical="top"/>
    </xf>
    <xf numFmtId="1" fontId="41" fillId="0" borderId="46" xfId="0" applyNumberFormat="1" applyFont="1" applyBorder="1" applyAlignment="1">
      <alignment horizontal="center" vertical="top"/>
    </xf>
    <xf numFmtId="1" fontId="41" fillId="0" borderId="47" xfId="0" applyNumberFormat="1" applyFont="1" applyBorder="1" applyAlignment="1">
      <alignment horizontal="center" vertical="top"/>
    </xf>
    <xf numFmtId="1" fontId="41" fillId="0" borderId="48" xfId="0" applyNumberFormat="1" applyFont="1" applyBorder="1" applyAlignment="1">
      <alignment horizontal="center" vertical="top"/>
    </xf>
    <xf numFmtId="0" fontId="39" fillId="0" borderId="42" xfId="0" applyFont="1" applyBorder="1" applyAlignment="1">
      <alignment horizontal="left" vertical="top"/>
    </xf>
    <xf numFmtId="0" fontId="39" fillId="0" borderId="44" xfId="0" applyFont="1" applyBorder="1" applyAlignment="1">
      <alignment horizontal="left" vertical="top"/>
    </xf>
    <xf numFmtId="1" fontId="39" fillId="0" borderId="47" xfId="0" applyNumberFormat="1" applyFont="1" applyBorder="1" applyAlignment="1">
      <alignment horizontal="center" vertical="top"/>
    </xf>
    <xf numFmtId="1" fontId="39" fillId="0" borderId="53" xfId="0" applyNumberFormat="1" applyFont="1" applyBorder="1" applyAlignment="1">
      <alignment horizontal="center" vertical="top"/>
    </xf>
    <xf numFmtId="1" fontId="41" fillId="0" borderId="39" xfId="0" applyNumberFormat="1" applyFont="1" applyBorder="1" applyAlignment="1">
      <alignment horizontal="left" vertical="center"/>
    </xf>
    <xf numFmtId="1" fontId="41" fillId="0" borderId="40" xfId="0" applyNumberFormat="1" applyFont="1" applyBorder="1" applyAlignment="1">
      <alignment horizontal="left" vertical="center"/>
    </xf>
    <xf numFmtId="1" fontId="41" fillId="0" borderId="41" xfId="0" applyNumberFormat="1" applyFont="1" applyBorder="1" applyAlignment="1">
      <alignment horizontal="left" vertical="center"/>
    </xf>
    <xf numFmtId="0" fontId="43" fillId="0" borderId="38" xfId="0" applyFont="1" applyBorder="1" applyAlignment="1">
      <alignment horizontal="center" vertical="top" wrapText="1"/>
    </xf>
    <xf numFmtId="1" fontId="39" fillId="0" borderId="38" xfId="0" applyNumberFormat="1" applyFont="1" applyBorder="1" applyAlignment="1">
      <alignment horizontal="center" vertical="top" wrapText="1"/>
    </xf>
    <xf numFmtId="0" fontId="44" fillId="0" borderId="38" xfId="0" applyFont="1" applyBorder="1" applyAlignment="1">
      <alignment horizontal="right" vertical="center" wrapText="1"/>
    </xf>
    <xf numFmtId="1" fontId="44" fillId="0" borderId="38" xfId="0" applyNumberFormat="1" applyFont="1" applyBorder="1" applyAlignment="1">
      <alignment horizontal="right" vertical="center" wrapText="1"/>
    </xf>
    <xf numFmtId="0" fontId="46" fillId="10" borderId="38" xfId="0" applyFont="1" applyFill="1" applyBorder="1" applyAlignment="1">
      <alignment horizontal="center" vertical="center"/>
    </xf>
    <xf numFmtId="1" fontId="46" fillId="10" borderId="38" xfId="0" applyNumberFormat="1" applyFont="1" applyFill="1" applyBorder="1" applyAlignment="1">
      <alignment horizontal="center" vertical="center"/>
    </xf>
    <xf numFmtId="1" fontId="39" fillId="0" borderId="38" xfId="0" applyNumberFormat="1" applyFont="1" applyBorder="1" applyAlignment="1">
      <alignment horizontal="center" vertical="top"/>
    </xf>
    <xf numFmtId="0" fontId="39" fillId="0" borderId="39" xfId="0" applyFont="1" applyBorder="1" applyAlignment="1">
      <alignment horizontal="center" vertical="top" wrapText="1"/>
    </xf>
    <xf numFmtId="0" fontId="39" fillId="0" borderId="40" xfId="0" applyFont="1" applyBorder="1" applyAlignment="1">
      <alignment horizontal="center" vertical="top" wrapText="1"/>
    </xf>
    <xf numFmtId="0" fontId="39" fillId="0" borderId="41" xfId="0" applyFont="1" applyBorder="1" applyAlignment="1">
      <alignment horizontal="center" vertical="top" wrapText="1"/>
    </xf>
    <xf numFmtId="0" fontId="12" fillId="0" borderId="33" xfId="0" applyFont="1" applyBorder="1" applyAlignment="1">
      <alignment horizontal="left"/>
    </xf>
    <xf numFmtId="0" fontId="12" fillId="0" borderId="0" xfId="0" applyFont="1" applyAlignment="1">
      <alignment horizontal="left"/>
    </xf>
    <xf numFmtId="0" fontId="51" fillId="12" borderId="51" xfId="0" applyFont="1" applyFill="1" applyBorder="1" applyAlignment="1">
      <alignment horizontal="center" vertical="center"/>
    </xf>
    <xf numFmtId="0" fontId="51" fillId="12" borderId="49" xfId="0" applyFont="1" applyFill="1" applyBorder="1" applyAlignment="1">
      <alignment horizontal="center" vertical="center"/>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7" fillId="0" borderId="9" xfId="0" applyFont="1" applyBorder="1" applyAlignment="1">
      <alignment horizontal="left" vertical="center" wrapText="1"/>
    </xf>
    <xf numFmtId="0" fontId="17" fillId="0" borderId="26" xfId="0" applyFont="1" applyBorder="1" applyAlignment="1">
      <alignment horizontal="left" vertical="center" wrapText="1"/>
    </xf>
    <xf numFmtId="0" fontId="17" fillId="0" borderId="10" xfId="0" applyFont="1" applyBorder="1" applyAlignment="1">
      <alignment horizontal="left" vertical="center" wrapText="1"/>
    </xf>
    <xf numFmtId="0" fontId="17" fillId="0" borderId="27" xfId="0" applyFont="1" applyBorder="1" applyAlignment="1">
      <alignment horizontal="left" vertical="center" wrapText="1"/>
    </xf>
    <xf numFmtId="0" fontId="17" fillId="0" borderId="11" xfId="0" applyFont="1" applyBorder="1" applyAlignment="1">
      <alignment horizontal="left" vertical="center" wrapText="1"/>
    </xf>
    <xf numFmtId="0" fontId="17" fillId="0" borderId="28" xfId="0" applyFont="1" applyBorder="1" applyAlignment="1">
      <alignment horizontal="left" vertical="center" wrapText="1"/>
    </xf>
    <xf numFmtId="0" fontId="51" fillId="8" borderId="49" xfId="0" applyFont="1" applyFill="1" applyBorder="1" applyAlignment="1">
      <alignment horizontal="center" vertical="center"/>
    </xf>
    <xf numFmtId="0" fontId="51" fillId="8" borderId="50" xfId="0" applyFont="1" applyFill="1" applyBorder="1" applyAlignment="1">
      <alignment horizontal="center" vertical="center"/>
    </xf>
    <xf numFmtId="0" fontId="51" fillId="10" borderId="51" xfId="0" applyFont="1" applyFill="1" applyBorder="1" applyAlignment="1">
      <alignment horizontal="center" vertical="center"/>
    </xf>
    <xf numFmtId="0" fontId="51" fillId="10" borderId="49" xfId="0" applyFont="1" applyFill="1" applyBorder="1" applyAlignment="1">
      <alignment horizontal="center" vertical="center"/>
    </xf>
    <xf numFmtId="0" fontId="51" fillId="10" borderId="50" xfId="0" applyFont="1" applyFill="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51" fillId="9" borderId="51" xfId="0" applyFont="1" applyFill="1" applyBorder="1" applyAlignment="1">
      <alignment horizontal="center" vertical="center"/>
    </xf>
    <xf numFmtId="0" fontId="51" fillId="9" borderId="49" xfId="0" applyFont="1" applyFill="1" applyBorder="1" applyAlignment="1">
      <alignment horizontal="center" vertical="center"/>
    </xf>
    <xf numFmtId="0" fontId="51" fillId="9" borderId="50" xfId="0" applyFont="1" applyFill="1" applyBorder="1" applyAlignment="1">
      <alignment horizontal="center" vertical="center"/>
    </xf>
    <xf numFmtId="16" fontId="8" fillId="0" borderId="26" xfId="0" applyNumberFormat="1" applyFont="1" applyBorder="1" applyAlignment="1">
      <alignment horizontal="center" vertical="center"/>
    </xf>
    <xf numFmtId="0" fontId="51" fillId="11" borderId="51" xfId="0" applyFont="1" applyFill="1" applyBorder="1" applyAlignment="1">
      <alignment horizontal="center" vertical="center"/>
    </xf>
    <xf numFmtId="0" fontId="51" fillId="11" borderId="49" xfId="0" applyFont="1" applyFill="1" applyBorder="1" applyAlignment="1">
      <alignment horizontal="center" vertical="center"/>
    </xf>
    <xf numFmtId="0" fontId="51" fillId="11" borderId="50" xfId="0" applyFont="1" applyFill="1" applyBorder="1" applyAlignment="1">
      <alignment horizontal="center" vertical="center"/>
    </xf>
    <xf numFmtId="0" fontId="0" fillId="0" borderId="4" xfId="0" applyBorder="1" applyAlignment="1">
      <alignment horizontal="left" vertical="top" wrapText="1"/>
    </xf>
    <xf numFmtId="0" fontId="3" fillId="0" borderId="4" xfId="0" applyFont="1" applyBorder="1" applyAlignment="1">
      <alignment horizontal="left" vertical="center" wrapText="1"/>
    </xf>
  </cellXfs>
  <cellStyles count="2">
    <cellStyle name="Hyperlink" xfId="1" builtinId="8"/>
    <cellStyle name="Normal" xfId="0" builtinId="0"/>
  </cellStyles>
  <dxfs count="652">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auto="1"/>
      </font>
      <fill>
        <patternFill patternType="solid">
          <fgColor indexed="64"/>
          <bgColor rgb="FF00B050"/>
        </patternFill>
      </fill>
    </dxf>
    <dxf>
      <font>
        <color auto="1"/>
      </font>
      <fill>
        <patternFill patternType="solid">
          <fgColor indexed="64"/>
          <bgColor rgb="FFFF0000"/>
        </patternFill>
      </fill>
    </dxf>
    <dxf>
      <font>
        <color auto="1"/>
      </font>
      <fill>
        <patternFill patternType="solid">
          <fgColor indexed="64"/>
          <bgColor rgb="FF0070C0"/>
        </patternFill>
      </fill>
    </dxf>
    <dxf>
      <font>
        <color auto="1"/>
      </font>
      <fill>
        <patternFill patternType="solid">
          <fgColor auto="1"/>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theme="1"/>
      </font>
      <fill>
        <patternFill patternType="solid">
          <fgColor indexed="64"/>
          <bgColor rgb="FF00B050"/>
        </patternFill>
      </fill>
    </dxf>
    <dxf>
      <font>
        <color theme="1"/>
      </font>
      <fill>
        <patternFill patternType="solid">
          <fgColor indexed="64"/>
          <bgColor rgb="FFFF0000"/>
        </patternFill>
      </fill>
    </dxf>
    <dxf>
      <font>
        <color theme="1"/>
      </font>
      <fill>
        <patternFill patternType="solid">
          <fgColor indexed="64"/>
          <bgColor rgb="FF0070C0"/>
        </patternFill>
      </fill>
    </dxf>
    <dxf>
      <font>
        <color theme="1"/>
      </font>
      <fill>
        <patternFill patternType="solid">
          <fgColor indexed="64"/>
          <bgColor theme="0" tint="-0.499984740745262"/>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bgColor rgb="FFFF0000"/>
        </patternFill>
      </fill>
    </dxf>
    <dxf>
      <font>
        <color theme="1"/>
      </font>
      <fill>
        <patternFill>
          <bgColor rgb="FF00B050"/>
        </patternFill>
      </fill>
    </dxf>
    <dxf>
      <fill>
        <patternFill>
          <bgColor rgb="FF0070C0"/>
        </patternFill>
      </fill>
    </dxf>
    <dxf>
      <fill>
        <patternFill patternType="solid">
          <bgColor theme="0" tint="-0.34998626667073579"/>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ont>
        <color theme="1"/>
      </font>
      <fill>
        <patternFill patternType="solid">
          <fgColor indexed="64"/>
          <bgColor rgb="FF00B050"/>
        </patternFill>
      </fill>
    </dxf>
    <dxf>
      <font>
        <color theme="1"/>
      </font>
      <fill>
        <patternFill patternType="solid">
          <fgColor indexed="64"/>
          <bgColor rgb="FFFF0000"/>
        </patternFill>
      </fill>
    </dxf>
    <dxf>
      <font>
        <color theme="1"/>
      </font>
      <fill>
        <patternFill patternType="solid">
          <fgColor indexed="64"/>
          <bgColor rgb="FF0070C0"/>
        </patternFill>
      </fill>
    </dxf>
    <dxf>
      <font>
        <color theme="1"/>
      </font>
      <fill>
        <patternFill patternType="solid">
          <fgColor indexed="64"/>
          <bgColor theme="0" tint="-0.499984740745262"/>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auto="1"/>
      </font>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0"/>
      </font>
      <fill>
        <patternFill patternType="solid">
          <fgColor indexed="64"/>
          <bgColor rgb="FFB1D666"/>
        </patternFill>
      </fill>
    </dxf>
    <dxf>
      <font>
        <color theme="0"/>
      </font>
      <fill>
        <patternFill patternType="solid">
          <fgColor indexed="64"/>
          <bgColor rgb="FFFF6B68"/>
        </patternFill>
      </fill>
    </dxf>
    <dxf>
      <font>
        <color theme="1" tint="0.249977111117893"/>
      </font>
      <fill>
        <patternFill patternType="solid">
          <fgColor indexed="64"/>
          <bgColor theme="0" tint="-0.249977111117893"/>
        </patternFill>
      </fill>
    </dxf>
    <dxf>
      <font>
        <color theme="4" tint="-0.499984740745262"/>
      </font>
      <fill>
        <patternFill patternType="solid">
          <fgColor indexed="64"/>
          <bgColor theme="6" tint="0.39997558519241921"/>
        </patternFill>
      </fill>
    </dxf>
    <dxf>
      <fill>
        <patternFill>
          <bgColor rgb="FFFF0000"/>
        </patternFill>
      </fill>
    </dxf>
    <dxf>
      <fill>
        <patternFill>
          <bgColor rgb="FF00B050"/>
        </patternFill>
      </fill>
    </dxf>
    <dxf>
      <fill>
        <patternFill>
          <bgColor rgb="FF0070C0"/>
        </patternFill>
      </fill>
    </dxf>
    <dxf>
      <font>
        <color theme="1"/>
      </font>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ont>
        <color theme="1"/>
      </font>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ont>
        <color theme="1"/>
      </font>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ont>
        <color theme="1"/>
      </font>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ont>
        <color theme="1"/>
      </font>
      <fill>
        <patternFill patternType="solid">
          <bgColor theme="0" tint="-0.34998626667073579"/>
        </patternFill>
      </fill>
    </dxf>
    <dxf>
      <font>
        <color auto="1"/>
      </font>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ill>
        <patternFill patternType="solid">
          <bgColor theme="0" tint="-0.34998626667073579"/>
        </patternFill>
      </fill>
    </dxf>
    <dxf>
      <fill>
        <patternFill>
          <bgColor rgb="FFFF0000"/>
        </patternFill>
      </fill>
    </dxf>
    <dxf>
      <fill>
        <patternFill>
          <bgColor rgb="FF00B050"/>
        </patternFill>
      </fill>
    </dxf>
    <dxf>
      <fill>
        <patternFill>
          <bgColor rgb="FF0070C0"/>
        </patternFill>
      </fill>
    </dxf>
    <dxf>
      <font>
        <color theme="1"/>
      </font>
      <fill>
        <patternFill patternType="solid">
          <bgColor theme="0" tint="-0.34998626667073579"/>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color theme="6" tint="-0.249977111117893"/>
      </font>
      <fill>
        <patternFill patternType="solid">
          <fgColor indexed="64"/>
          <bgColor theme="6" tint="0.39997558519241921"/>
        </patternFill>
      </fill>
    </dxf>
    <dxf>
      <fill>
        <patternFill>
          <bgColor rgb="FF00B050"/>
        </patternFill>
      </fill>
    </dxf>
    <dxf>
      <fill>
        <patternFill>
          <bgColor rgb="FFFF0000"/>
        </patternFill>
      </fill>
    </dxf>
    <dxf>
      <fill>
        <patternFill>
          <bgColor rgb="FF0070C0"/>
        </patternFill>
      </fill>
    </dxf>
    <dxf>
      <fill>
        <patternFill>
          <bgColor theme="0" tint="-0.499984740745262"/>
        </patternFill>
      </fill>
    </dxf>
    <dxf>
      <fill>
        <patternFill>
          <bgColor rgb="FF00B050"/>
        </patternFill>
      </fill>
    </dxf>
    <dxf>
      <fill>
        <patternFill>
          <bgColor rgb="FFFF0000"/>
        </patternFill>
      </fill>
    </dxf>
    <dxf>
      <fill>
        <patternFill>
          <bgColor theme="0" tint="-0.499984740745262"/>
        </patternFill>
      </fill>
    </dxf>
    <dxf>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70C0"/>
        </patternFill>
      </fill>
    </dxf>
    <dxf>
      <font>
        <color rgb="FF9C0006"/>
      </font>
      <fill>
        <patternFill>
          <bgColor rgb="FFFFC7CE"/>
        </patternFill>
      </fill>
    </dxf>
    <dxf>
      <font>
        <color theme="0"/>
      </font>
      <fill>
        <patternFill>
          <bgColor rgb="FF00B050"/>
        </patternFill>
      </fill>
    </dxf>
    <dxf>
      <font>
        <color auto="1"/>
      </font>
      <fill>
        <patternFill>
          <bgColor rgb="FFFF0000"/>
        </patternFill>
      </fill>
    </dxf>
    <dxf>
      <font>
        <color auto="1"/>
      </font>
      <fill>
        <patternFill>
          <bgColor rgb="FF92D050"/>
        </patternFill>
      </fill>
    </dxf>
    <dxf>
      <font>
        <color auto="1"/>
      </font>
      <fill>
        <patternFill>
          <bgColor rgb="FFFFFF00"/>
        </patternFill>
      </fill>
    </dxf>
    <dxf>
      <font>
        <color auto="1"/>
      </font>
      <fill>
        <patternFill>
          <bgColor theme="0" tint="-0.34998626667073579"/>
        </patternFill>
      </fill>
    </dxf>
    <dxf>
      <font>
        <color auto="1"/>
      </font>
      <fill>
        <patternFill>
          <bgColor rgb="FF00B050"/>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0"/>
      </font>
      <fill>
        <patternFill patternType="solid">
          <fgColor indexed="64"/>
          <bgColor rgb="FFB1D666"/>
        </patternFill>
      </fill>
    </dxf>
    <dxf>
      <font>
        <color theme="0"/>
      </font>
      <fill>
        <patternFill patternType="solid">
          <fgColor indexed="64"/>
          <bgColor rgb="FFFF6B68"/>
        </patternFill>
      </fill>
    </dxf>
    <dxf>
      <font>
        <color theme="1" tint="0.249977111117893"/>
      </font>
      <fill>
        <patternFill patternType="solid">
          <fgColor indexed="64"/>
          <bgColor theme="0" tint="-0.249977111117893"/>
        </patternFill>
      </fill>
    </dxf>
    <dxf>
      <font>
        <color theme="4" tint="-0.499984740745262"/>
      </font>
      <fill>
        <patternFill patternType="solid">
          <fgColor indexed="64"/>
          <bgColor theme="6" tint="0.39997558519241921"/>
        </patternFill>
      </fill>
    </dxf>
    <dxf>
      <font>
        <color theme="0"/>
      </font>
      <fill>
        <patternFill patternType="solid">
          <fgColor indexed="64"/>
          <bgColor rgb="FF75933C"/>
        </patternFill>
      </fill>
    </dxf>
    <dxf>
      <font>
        <color theme="0"/>
      </font>
      <fill>
        <patternFill patternType="solid">
          <fgColor indexed="64"/>
          <bgColor rgb="FF963634"/>
        </patternFill>
      </fill>
    </dxf>
    <dxf>
      <font>
        <color theme="1" tint="0.34998626667073579"/>
      </font>
      <fill>
        <patternFill patternType="solid">
          <fgColor indexed="64"/>
          <bgColor theme="0" tint="-0.14999847407452621"/>
        </patternFill>
      </fill>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general" vertical="top" textRotation="0" wrapText="1" relative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general" vertical="top" textRotation="0" wrapText="1" relative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font>
      <fill>
        <patternFill patternType="none">
          <fgColor indexed="64"/>
          <bgColor indexed="65"/>
        </patternFill>
      </fill>
      <alignment horizontal="general" vertical="top" textRotation="0" wrapText="1" relativeIndent="0" justifyLastLine="0" shrinkToFit="0" readingOrder="0"/>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30"/>
        </top>
        <bottom/>
      </border>
    </dxf>
    <dxf>
      <font>
        <b val="0"/>
        <i val="0"/>
        <strike val="0"/>
        <condense val="0"/>
        <extend val="0"/>
        <outline val="0"/>
        <shadow val="0"/>
        <u val="none"/>
        <vertAlign val="baseline"/>
        <sz val="10"/>
        <color indexed="8"/>
        <name val="Calibri"/>
        <scheme val="none"/>
      </font>
      <fill>
        <patternFill patternType="none">
          <fgColor indexed="64"/>
          <bgColor indexed="65"/>
        </patternFill>
      </fill>
      <alignment horizontal="general" vertical="top" textRotation="0" wrapText="1" relativeIndent="0" justifyLastLine="0" shrinkToFit="0" readingOrder="0"/>
      <border diagonalUp="0" diagonalDown="0" outline="0">
        <left/>
        <right/>
        <top style="thin">
          <color indexed="30"/>
        </top>
        <bottom style="thin">
          <color indexed="30"/>
        </bottom>
      </border>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general" vertical="top" textRotation="0" wrapText="1" relative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font>
      <fill>
        <patternFill patternType="none">
          <fgColor indexed="64"/>
          <bgColor indexed="65"/>
        </patternFill>
      </fill>
      <alignment horizontal="general" vertical="top" textRotation="0" wrapText="1" relative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left" vertical="top" textRotation="0" wrapText="1" relative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general" vertical="top" textRotation="0" wrapText="1" relativeIndent="0" justifyLastLine="0" shrinkToFit="0" readingOrder="0"/>
    </dxf>
    <dxf>
      <font>
        <b val="0"/>
        <i val="0"/>
        <strike val="0"/>
        <condense val="0"/>
        <extend val="0"/>
        <outline val="0"/>
        <shadow val="0"/>
        <u val="none"/>
        <vertAlign val="baseline"/>
        <sz val="10"/>
        <color theme="1"/>
        <name val="Calibri"/>
        <scheme val="minor"/>
      </font>
      <alignment horizontal="center"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center" vertical="top" textRotation="0" wrapText="1" relativeIndent="0" justifyLastLine="0" shrinkToFit="0" readingOrder="0"/>
    </dxf>
    <dxf>
      <font>
        <b val="0"/>
        <i val="0"/>
        <strike val="0"/>
        <condense val="0"/>
        <extend val="0"/>
        <outline val="0"/>
        <shadow val="0"/>
        <u val="none"/>
        <vertAlign val="baseline"/>
        <sz val="10"/>
        <color theme="1"/>
        <name val="Calibri"/>
        <scheme val="minor"/>
      </font>
      <alignment horizontal="center" vertical="top" textRotation="0" wrapText="1" indent="0" justifyLastLine="0" shrinkToFit="0" readingOrder="0"/>
      <border diagonalUp="0" diagonalDown="0" outline="0">
        <left/>
        <right/>
        <top/>
        <bottom/>
      </border>
    </dxf>
    <dxf>
      <font>
        <strike val="0"/>
        <outline val="0"/>
        <shadow val="0"/>
        <u val="none"/>
        <vertAlign val="baseline"/>
        <sz val="10"/>
        <name val="Calibri"/>
      </font>
      <alignment horizontal="center" vertical="top" textRotation="0" wrapText="1"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indexed="8"/>
        <name val="Calibri"/>
        <scheme val="none"/>
      </font>
      <alignment horizontal="center" vertical="top" textRotation="0" wrapText="1" relativeIndent="0" justifyLastLine="0" shrinkToFit="0" readingOrder="0"/>
    </dxf>
    <dxf>
      <font>
        <strike val="0"/>
        <outline val="0"/>
        <shadow val="0"/>
        <u val="none"/>
        <vertAlign val="baseline"/>
        <sz val="10"/>
        <name val="Calibri"/>
      </font>
      <alignment horizontal="general" vertical="top" textRotation="0" wrapText="1" relativeIndent="0" justifyLastLine="0" shrinkToFit="0" readingOrder="0"/>
    </dxf>
    <dxf>
      <font>
        <b/>
        <i val="0"/>
        <strike val="0"/>
        <condense val="0"/>
        <extend val="0"/>
        <outline val="0"/>
        <shadow val="0"/>
        <u val="none"/>
        <vertAlign val="baseline"/>
        <sz val="10"/>
        <color indexed="9"/>
        <name val="Calibri"/>
        <scheme val="none"/>
      </font>
      <alignment horizontal="general" vertical="top" textRotation="0" wrapText="1" relativeIndent="0" justifyLastLine="0" shrinkToFit="0" readingOrder="0"/>
    </dxf>
  </dxfs>
  <tableStyles count="0" defaultTableStyle="TableStyleMedium9" defaultPivotStyle="PivotStyleMedium4"/>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sz="1400"/>
              <a:t>Rating outcome chart</a:t>
            </a:r>
          </a:p>
        </c:rich>
      </c:tx>
      <c:layout>
        <c:manualLayout>
          <c:xMode val="edge"/>
          <c:yMode val="edge"/>
          <c:x val="0.35003581817230112"/>
          <c:y val="6.9679553721379683E-2"/>
        </c:manualLayout>
      </c:layout>
      <c:overlay val="0"/>
      <c:spPr>
        <a:noFill/>
        <a:ln w="25400">
          <a:noFill/>
        </a:ln>
      </c:spPr>
    </c:title>
    <c:autoTitleDeleted val="0"/>
    <c:plotArea>
      <c:layout>
        <c:manualLayout>
          <c:layoutTarget val="inner"/>
          <c:xMode val="edge"/>
          <c:yMode val="edge"/>
          <c:x val="0.35278514588859416"/>
          <c:y val="0.2747252747252748"/>
          <c:w val="0.29442970822281189"/>
          <c:h val="0.60989010989010994"/>
        </c:manualLayout>
      </c:layout>
      <c:pieChart>
        <c:varyColors val="1"/>
        <c:ser>
          <c:idx val="0"/>
          <c:order val="0"/>
          <c:tx>
            <c:v>Rating Outcome Chart</c:v>
          </c:tx>
          <c:spPr>
            <a:solidFill>
              <a:srgbClr val="00B050"/>
            </a:solidFill>
            <a:ln w="12700">
              <a:solidFill>
                <a:srgbClr val="000000"/>
              </a:solidFill>
              <a:prstDash val="solid"/>
            </a:ln>
          </c:spPr>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1-98AA-40EF-BFAB-325D5E44F692}"/>
              </c:ext>
            </c:extLst>
          </c:dPt>
          <c:dPt>
            <c:idx val="2"/>
            <c:bubble3D val="0"/>
            <c:spPr>
              <a:solidFill>
                <a:srgbClr val="0070C0"/>
              </a:solidFill>
              <a:ln w="12700">
                <a:solidFill>
                  <a:srgbClr val="000000"/>
                </a:solidFill>
                <a:prstDash val="solid"/>
              </a:ln>
            </c:spPr>
            <c:extLst>
              <c:ext xmlns:c16="http://schemas.microsoft.com/office/drawing/2014/chart" uri="{C3380CC4-5D6E-409C-BE32-E72D297353CC}">
                <c16:uniqueId val="{00000003-98AA-40EF-BFAB-325D5E44F692}"/>
              </c:ext>
            </c:extLst>
          </c:dPt>
          <c:dPt>
            <c:idx val="3"/>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5-98AA-40EF-BFAB-325D5E44F692}"/>
              </c:ext>
            </c:extLst>
          </c:dPt>
          <c:val>
            <c:numRef>
              <c:f>'Heat Map Automatic'!$E$113:$E$116</c:f>
              <c:numCache>
                <c:formatCode>General</c:formatCode>
                <c:ptCount val="4"/>
                <c:pt idx="0">
                  <c:v>0</c:v>
                </c:pt>
                <c:pt idx="1">
                  <c:v>0</c:v>
                </c:pt>
                <c:pt idx="2">
                  <c:v>0</c:v>
                </c:pt>
                <c:pt idx="3">
                  <c:v>26</c:v>
                </c:pt>
              </c:numCache>
            </c:numRef>
          </c:val>
          <c:extLst>
            <c:ext xmlns:c16="http://schemas.microsoft.com/office/drawing/2014/chart" uri="{C3380CC4-5D6E-409C-BE32-E72D297353CC}">
              <c16:uniqueId val="{00000006-98AA-40EF-BFAB-325D5E44F69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8-98AA-40EF-BFAB-325D5E44F692}"/>
              </c:ext>
            </c:extLst>
          </c:dPt>
          <c:val>
            <c:numRef>
              <c:f>'Heat Map Automatic'!$E$113</c:f>
              <c:numCache>
                <c:formatCode>General</c:formatCode>
                <c:ptCount val="1"/>
                <c:pt idx="0">
                  <c:v>0</c:v>
                </c:pt>
              </c:numCache>
            </c:numRef>
          </c:val>
          <c:extLst>
            <c:ext xmlns:c16="http://schemas.microsoft.com/office/drawing/2014/chart" uri="{C3380CC4-5D6E-409C-BE32-E72D297353CC}">
              <c16:uniqueId val="{00000009-98AA-40EF-BFAB-325D5E44F692}"/>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8AA-40EF-BFAB-325D5E44F692}"/>
              </c:ext>
            </c:extLst>
          </c:dPt>
          <c:val>
            <c:numRef>
              <c:f>'Heat Map Automatic'!$E$114</c:f>
              <c:numCache>
                <c:formatCode>General</c:formatCode>
                <c:ptCount val="1"/>
                <c:pt idx="0">
                  <c:v>0</c:v>
                </c:pt>
              </c:numCache>
            </c:numRef>
          </c:val>
          <c:extLst>
            <c:ext xmlns:c16="http://schemas.microsoft.com/office/drawing/2014/chart" uri="{C3380CC4-5D6E-409C-BE32-E72D297353CC}">
              <c16:uniqueId val="{0000000C-98AA-40EF-BFAB-325D5E44F692}"/>
            </c:ext>
          </c:extLst>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E-98AA-40EF-BFAB-325D5E44F692}"/>
              </c:ext>
            </c:extLst>
          </c:dPt>
          <c:val>
            <c:numRef>
              <c:f>'Heat Map Automatic'!$E$115</c:f>
              <c:numCache>
                <c:formatCode>General</c:formatCode>
                <c:ptCount val="1"/>
                <c:pt idx="0">
                  <c:v>0</c:v>
                </c:pt>
              </c:numCache>
            </c:numRef>
          </c:val>
          <c:extLst>
            <c:ext xmlns:c16="http://schemas.microsoft.com/office/drawing/2014/chart" uri="{C3380CC4-5D6E-409C-BE32-E72D297353CC}">
              <c16:uniqueId val="{0000000F-98AA-40EF-BFAB-325D5E44F692}"/>
            </c:ext>
          </c:extLst>
        </c:ser>
        <c:ser>
          <c:idx val="4"/>
          <c:order val="4"/>
          <c:spPr>
            <a:solidFill>
              <a:srgbClr val="6600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98AA-40EF-BFAB-325D5E44F692}"/>
              </c:ext>
            </c:extLst>
          </c:dPt>
          <c:val>
            <c:numRef>
              <c:f>'Heat Map Automatic'!$E$116</c:f>
              <c:numCache>
                <c:formatCode>General</c:formatCode>
                <c:ptCount val="1"/>
                <c:pt idx="0">
                  <c:v>26</c:v>
                </c:pt>
              </c:numCache>
            </c:numRef>
          </c:val>
          <c:extLst>
            <c:ext xmlns:c16="http://schemas.microsoft.com/office/drawing/2014/chart" uri="{C3380CC4-5D6E-409C-BE32-E72D297353CC}">
              <c16:uniqueId val="{00000012-98AA-40EF-BFAB-325D5E44F69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sz="1400"/>
              <a:t>Characterization outcome chart</a:t>
            </a:r>
          </a:p>
        </c:rich>
      </c:tx>
      <c:layout>
        <c:manualLayout>
          <c:xMode val="edge"/>
          <c:yMode val="edge"/>
          <c:x val="0.28806552498073246"/>
          <c:y val="6.5833333333333327E-2"/>
        </c:manualLayout>
      </c:layout>
      <c:overlay val="0"/>
      <c:spPr>
        <a:noFill/>
        <a:ln w="25400">
          <a:noFill/>
        </a:ln>
      </c:spPr>
    </c:title>
    <c:autoTitleDeleted val="0"/>
    <c:plotArea>
      <c:layout>
        <c:manualLayout>
          <c:layoutTarget val="inner"/>
          <c:xMode val="edge"/>
          <c:yMode val="edge"/>
          <c:x val="0.32102317258407953"/>
          <c:y val="0.26"/>
          <c:w val="0.35227321593297223"/>
          <c:h val="0.62"/>
        </c:manualLayout>
      </c:layout>
      <c:pieChart>
        <c:varyColors val="1"/>
        <c:ser>
          <c:idx val="0"/>
          <c:order val="0"/>
          <c:tx>
            <c:v>Characterization Counts</c:v>
          </c:tx>
          <c:spPr>
            <a:solidFill>
              <a:srgbClr val="9999FF"/>
            </a:solidFill>
            <a:ln w="12700">
              <a:solidFill>
                <a:srgbClr val="000000"/>
              </a:solidFill>
              <a:prstDash val="solid"/>
            </a:ln>
          </c:spPr>
          <c:dPt>
            <c:idx val="0"/>
            <c:bubble3D val="0"/>
            <c:spPr>
              <a:solidFill>
                <a:srgbClr val="00B050"/>
              </a:solidFill>
              <a:ln w="12700">
                <a:solidFill>
                  <a:srgbClr val="000000"/>
                </a:solidFill>
                <a:prstDash val="solid"/>
              </a:ln>
            </c:spPr>
            <c:extLst>
              <c:ext xmlns:c16="http://schemas.microsoft.com/office/drawing/2014/chart" uri="{C3380CC4-5D6E-409C-BE32-E72D297353CC}">
                <c16:uniqueId val="{00000001-297C-4A39-9CAF-E0C662B1362C}"/>
              </c:ext>
            </c:extLst>
          </c:dPt>
          <c:dPt>
            <c:idx val="1"/>
            <c:bubble3D val="0"/>
            <c:spPr>
              <a:solidFill>
                <a:srgbClr val="92D050"/>
              </a:solidFill>
              <a:ln w="12700">
                <a:solidFill>
                  <a:srgbClr val="000000"/>
                </a:solidFill>
                <a:prstDash val="solid"/>
              </a:ln>
            </c:spPr>
            <c:extLst>
              <c:ext xmlns:c16="http://schemas.microsoft.com/office/drawing/2014/chart" uri="{C3380CC4-5D6E-409C-BE32-E72D297353CC}">
                <c16:uniqueId val="{00000003-297C-4A39-9CAF-E0C662B1362C}"/>
              </c:ext>
            </c:extLst>
          </c:dPt>
          <c:dPt>
            <c:idx val="2"/>
            <c:bubble3D val="0"/>
            <c:spPr>
              <a:solidFill>
                <a:srgbClr val="FFFF00"/>
              </a:solidFill>
              <a:ln w="12700">
                <a:solidFill>
                  <a:srgbClr val="000000"/>
                </a:solidFill>
                <a:prstDash val="solid"/>
              </a:ln>
            </c:spPr>
            <c:extLst>
              <c:ext xmlns:c16="http://schemas.microsoft.com/office/drawing/2014/chart" uri="{C3380CC4-5D6E-409C-BE32-E72D297353CC}">
                <c16:uniqueId val="{00000005-297C-4A39-9CAF-E0C662B1362C}"/>
              </c:ext>
            </c:extLst>
          </c:dPt>
          <c:dPt>
            <c:idx val="3"/>
            <c:bubble3D val="0"/>
            <c:spPr>
              <a:solidFill>
                <a:srgbClr val="FF0000"/>
              </a:solidFill>
              <a:ln w="12700">
                <a:solidFill>
                  <a:srgbClr val="000000"/>
                </a:solidFill>
                <a:prstDash val="solid"/>
              </a:ln>
            </c:spPr>
            <c:extLst>
              <c:ext xmlns:c16="http://schemas.microsoft.com/office/drawing/2014/chart" uri="{C3380CC4-5D6E-409C-BE32-E72D297353CC}">
                <c16:uniqueId val="{00000007-297C-4A39-9CAF-E0C662B1362C}"/>
              </c:ext>
            </c:extLst>
          </c:dPt>
          <c:dPt>
            <c:idx val="4"/>
            <c:bubble3D val="0"/>
            <c:spPr>
              <a:solidFill>
                <a:srgbClr val="0070C0"/>
              </a:solidFill>
              <a:ln w="12700">
                <a:solidFill>
                  <a:srgbClr val="000000"/>
                </a:solidFill>
                <a:prstDash val="solid"/>
              </a:ln>
            </c:spPr>
            <c:extLst>
              <c:ext xmlns:c16="http://schemas.microsoft.com/office/drawing/2014/chart" uri="{C3380CC4-5D6E-409C-BE32-E72D297353CC}">
                <c16:uniqueId val="{00000009-297C-4A39-9CAF-E0C662B1362C}"/>
              </c:ext>
            </c:extLst>
          </c:dPt>
          <c:dPt>
            <c:idx val="5"/>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B-297C-4A39-9CAF-E0C662B1362C}"/>
              </c:ext>
            </c:extLst>
          </c:dPt>
          <c:cat>
            <c:multiLvlStrRef>
              <c:f>'Heat Map Automatic'!$A$129:$E$134</c:f>
              <c:multiLvlStrCache>
                <c:ptCount val="6"/>
                <c:lvl>
                  <c:pt idx="0">
                    <c:v>2</c:v>
                  </c:pt>
                  <c:pt idx="1">
                    <c:v>0</c:v>
                  </c:pt>
                  <c:pt idx="2">
                    <c:v>0</c:v>
                  </c:pt>
                  <c:pt idx="3">
                    <c:v>0</c:v>
                  </c:pt>
                  <c:pt idx="4">
                    <c:v>0</c:v>
                  </c:pt>
                  <c:pt idx="5">
                    <c:v>65</c:v>
                  </c:pt>
                </c:lvl>
                <c:lvl>
                  <c:pt idx="0">
                    <c:v>Fully implemented (FI)</c:v>
                  </c:pt>
                  <c:pt idx="1">
                    <c:v>Largely implemented (LI)</c:v>
                  </c:pt>
                  <c:pt idx="2">
                    <c:v>Partially implemented (PI)</c:v>
                  </c:pt>
                  <c:pt idx="3">
                    <c:v>Not implemented (NI)</c:v>
                  </c:pt>
                  <c:pt idx="4">
                    <c:v>Not applicable (NA)</c:v>
                  </c:pt>
                  <c:pt idx="5">
                    <c:v>To be determined (TBD)</c:v>
                  </c:pt>
                </c:lvl>
              </c:multiLvlStrCache>
            </c:multiLvlStrRef>
          </c:cat>
          <c:val>
            <c:numRef>
              <c:f>'Heat Map Automatic'!$E$129:$E$134</c:f>
              <c:numCache>
                <c:formatCode>General</c:formatCode>
                <c:ptCount val="6"/>
                <c:pt idx="0">
                  <c:v>2</c:v>
                </c:pt>
                <c:pt idx="1">
                  <c:v>0</c:v>
                </c:pt>
                <c:pt idx="2">
                  <c:v>0</c:v>
                </c:pt>
                <c:pt idx="3">
                  <c:v>0</c:v>
                </c:pt>
                <c:pt idx="4">
                  <c:v>0</c:v>
                </c:pt>
                <c:pt idx="5">
                  <c:v>65</c:v>
                </c:pt>
              </c:numCache>
            </c:numRef>
          </c:val>
          <c:extLst>
            <c:ext xmlns:c16="http://schemas.microsoft.com/office/drawing/2014/chart" uri="{C3380CC4-5D6E-409C-BE32-E72D297353CC}">
              <c16:uniqueId val="{0000000C-297C-4A39-9CAF-E0C662B1362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109</xdr:row>
      <xdr:rowOff>180975</xdr:rowOff>
    </xdr:from>
    <xdr:to>
      <xdr:col>14</xdr:col>
      <xdr:colOff>9525</xdr:colOff>
      <xdr:row>123</xdr:row>
      <xdr:rowOff>104775</xdr:rowOff>
    </xdr:to>
    <xdr:graphicFrame macro="">
      <xdr:nvGraphicFramePr>
        <xdr:cNvPr id="2049" name="Chart 2">
          <a:extLst>
            <a:ext uri="{FF2B5EF4-FFF2-40B4-BE49-F238E27FC236}">
              <a16:creationId xmlns:a16="http://schemas.microsoft.com/office/drawing/2014/main" id="{00000000-0008-0000-02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9523</xdr:colOff>
      <xdr:row>124</xdr:row>
      <xdr:rowOff>152400</xdr:rowOff>
    </xdr:from>
    <xdr:to>
      <xdr:col>14</xdr:col>
      <xdr:colOff>19050</xdr:colOff>
      <xdr:row>139</xdr:row>
      <xdr:rowOff>152400</xdr:rowOff>
    </xdr:to>
    <xdr:graphicFrame macro="">
      <xdr:nvGraphicFramePr>
        <xdr:cNvPr id="2050" name="Chart 3">
          <a:extLst>
            <a:ext uri="{FF2B5EF4-FFF2-40B4-BE49-F238E27FC236}">
              <a16:creationId xmlns:a16="http://schemas.microsoft.com/office/drawing/2014/main" id="{00000000-0008-0000-02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34" displayName="Table134" ref="A1:K145" totalsRowCount="1" headerRowDxfId="651" dataDxfId="650">
  <autoFilter ref="A1:K144" xr:uid="{00000000-0009-0000-0100-000003000000}"/>
  <sortState xmlns:xlrd2="http://schemas.microsoft.com/office/spreadsheetml/2017/richdata2" ref="A2:K144">
    <sortCondition ref="B1:B144"/>
  </sortState>
  <tableColumns count="11">
    <tableColumn id="1" xr3:uid="{00000000-0010-0000-0000-000001000000}" name="Part" dataDxfId="649" totalsRowDxfId="648"/>
    <tableColumn id="11" xr3:uid="{00000000-0010-0000-0000-00000B000000}" name="Question number" dataDxfId="647" totalsRowDxfId="646"/>
    <tableColumn id="9" xr3:uid="{00000000-0010-0000-0000-000009000000}" name="Sect." dataDxfId="645" totalsRowDxfId="644"/>
    <tableColumn id="8" xr3:uid="{00000000-0010-0000-0000-000008000000}" name="Section Name" dataDxfId="643" totalsRowDxfId="642"/>
    <tableColumn id="7" xr3:uid="{00000000-0010-0000-0000-000007000000}" name="Sub-_x000a_section" dataDxfId="641" totalsRowDxfId="640"/>
    <tableColumn id="6" xr3:uid="{00000000-0010-0000-0000-000006000000}" name="Requirement (standard language)" dataDxfId="639" totalsRowDxfId="638"/>
    <tableColumn id="10" xr3:uid="{00000000-0010-0000-0000-00000A000000}" name="Onsite or Pre-" dataDxfId="637" totalsRowDxfId="636"/>
    <tableColumn id="5" xr3:uid="{00000000-0010-0000-0000-000005000000}" name="Question to:" dataDxfId="635" totalsRowDxfId="634"/>
    <tableColumn id="2" xr3:uid="{00000000-0010-0000-0000-000002000000}" name="Question" dataDxfId="633" totalsRowDxfId="632"/>
    <tableColumn id="3" xr3:uid="{00000000-0010-0000-0000-000003000000}" name="Question notes" totalsRowLabel="Sum" dataDxfId="631" totalsRowDxfId="630"/>
    <tableColumn id="4" xr3:uid="{00000000-0010-0000-0000-000004000000}" name="Question Rating _x000a_(0 to 10)" totalsRowFunction="sum" dataDxfId="629" totalsRowDxfId="628"/>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pegase.upu.int/Workspace/Users/upu.bossarta/Document%20Examples/BPS%20Security%20Management%20Structure%2001Jun2015.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5"/>
  <sheetViews>
    <sheetView topLeftCell="B4" zoomScale="115" zoomScaleNormal="115" zoomScalePageLayoutView="125" workbookViewId="0">
      <selection activeCell="K23" sqref="K23"/>
    </sheetView>
  </sheetViews>
  <sheetFormatPr defaultColWidth="11" defaultRowHeight="12.75" x14ac:dyDescent="0.2"/>
  <cols>
    <col min="1" max="1" width="7.5" style="81" bestFit="1" customWidth="1"/>
    <col min="2" max="2" width="10.875" style="81" bestFit="1" customWidth="1"/>
    <col min="3" max="3" width="7.875" style="81" bestFit="1" customWidth="1"/>
    <col min="4" max="4" width="14.625" style="82" customWidth="1"/>
    <col min="5" max="5" width="7.625" style="83" bestFit="1" customWidth="1"/>
    <col min="6" max="6" width="48.125" style="82" customWidth="1"/>
    <col min="7" max="7" width="12.375" style="82" bestFit="1" customWidth="1"/>
    <col min="8" max="8" width="11.75" style="82" bestFit="1" customWidth="1"/>
    <col min="9" max="9" width="46.5" style="82" bestFit="1" customWidth="1"/>
    <col min="10" max="10" width="28.875" style="82" customWidth="1"/>
    <col min="11" max="11" width="13.75" style="82" bestFit="1" customWidth="1"/>
    <col min="12" max="16384" width="11" style="84"/>
  </cols>
  <sheetData>
    <row r="1" spans="1:11" s="79" customFormat="1" ht="25.5" x14ac:dyDescent="0.25">
      <c r="A1" s="75" t="s">
        <v>0</v>
      </c>
      <c r="B1" s="75" t="s">
        <v>1</v>
      </c>
      <c r="C1" s="75" t="s">
        <v>2</v>
      </c>
      <c r="D1" s="76" t="s">
        <v>3</v>
      </c>
      <c r="E1" s="77" t="s">
        <v>4</v>
      </c>
      <c r="F1" s="76" t="s">
        <v>5</v>
      </c>
      <c r="G1" s="76" t="s">
        <v>6</v>
      </c>
      <c r="H1" s="76" t="s">
        <v>7</v>
      </c>
      <c r="I1" s="76" t="s">
        <v>8</v>
      </c>
      <c r="J1" s="78" t="s">
        <v>9</v>
      </c>
      <c r="K1" s="76" t="s">
        <v>10</v>
      </c>
    </row>
    <row r="2" spans="1:11" ht="76.5" x14ac:dyDescent="0.2">
      <c r="A2" s="80" t="s">
        <v>11</v>
      </c>
      <c r="B2" s="81">
        <v>51100</v>
      </c>
      <c r="C2" s="81" t="s">
        <v>12</v>
      </c>
      <c r="D2" s="82" t="s">
        <v>13</v>
      </c>
      <c r="E2" s="83" t="s">
        <v>14</v>
      </c>
      <c r="F2" s="82" t="s">
        <v>15</v>
      </c>
      <c r="G2" s="82" t="s">
        <v>16</v>
      </c>
      <c r="H2" s="82" t="s">
        <v>17</v>
      </c>
      <c r="I2" s="82" t="s">
        <v>18</v>
      </c>
    </row>
    <row r="3" spans="1:11" ht="76.5" x14ac:dyDescent="0.2">
      <c r="A3" s="80" t="s">
        <v>11</v>
      </c>
      <c r="B3" s="81">
        <v>51101</v>
      </c>
      <c r="C3" s="81" t="s">
        <v>12</v>
      </c>
      <c r="D3" s="82" t="s">
        <v>13</v>
      </c>
      <c r="E3" s="83" t="s">
        <v>14</v>
      </c>
      <c r="F3" s="82" t="s">
        <v>15</v>
      </c>
      <c r="G3" s="82" t="s">
        <v>19</v>
      </c>
      <c r="H3" s="82" t="s">
        <v>20</v>
      </c>
      <c r="I3" s="82" t="s">
        <v>21</v>
      </c>
    </row>
    <row r="4" spans="1:11" ht="76.5" x14ac:dyDescent="0.2">
      <c r="A4" s="80" t="s">
        <v>11</v>
      </c>
      <c r="B4" s="81">
        <v>51102</v>
      </c>
      <c r="C4" s="81" t="s">
        <v>12</v>
      </c>
      <c r="D4" s="82" t="s">
        <v>13</v>
      </c>
      <c r="E4" s="83" t="s">
        <v>14</v>
      </c>
      <c r="F4" s="82" t="s">
        <v>15</v>
      </c>
      <c r="G4" s="82" t="s">
        <v>19</v>
      </c>
      <c r="H4" s="82" t="s">
        <v>20</v>
      </c>
      <c r="I4" s="82" t="s">
        <v>22</v>
      </c>
    </row>
    <row r="5" spans="1:11" ht="102" x14ac:dyDescent="0.2">
      <c r="A5" s="80" t="s">
        <v>11</v>
      </c>
      <c r="B5" s="81">
        <v>51103</v>
      </c>
      <c r="C5" s="81" t="s">
        <v>12</v>
      </c>
      <c r="D5" s="82" t="s">
        <v>13</v>
      </c>
      <c r="E5" s="83" t="s">
        <v>23</v>
      </c>
      <c r="F5" s="82" t="s">
        <v>24</v>
      </c>
      <c r="G5" s="82" t="s">
        <v>16</v>
      </c>
      <c r="H5" s="82" t="s">
        <v>17</v>
      </c>
      <c r="I5" s="82" t="s">
        <v>25</v>
      </c>
    </row>
    <row r="6" spans="1:11" ht="140.25" x14ac:dyDescent="0.2">
      <c r="A6" s="80" t="s">
        <v>11</v>
      </c>
      <c r="B6" s="81">
        <v>51104</v>
      </c>
      <c r="C6" s="81" t="s">
        <v>12</v>
      </c>
      <c r="D6" s="82" t="s">
        <v>13</v>
      </c>
      <c r="E6" s="83" t="s">
        <v>23</v>
      </c>
      <c r="F6" s="82" t="s">
        <v>24</v>
      </c>
      <c r="G6" s="82" t="s">
        <v>19</v>
      </c>
      <c r="H6" s="82" t="s">
        <v>20</v>
      </c>
      <c r="I6" s="82" t="s">
        <v>26</v>
      </c>
    </row>
    <row r="7" spans="1:11" ht="38.25" x14ac:dyDescent="0.2">
      <c r="A7" s="80" t="s">
        <v>11</v>
      </c>
      <c r="B7" s="81">
        <v>51200</v>
      </c>
      <c r="C7" s="81" t="s">
        <v>27</v>
      </c>
      <c r="D7" s="82" t="s">
        <v>28</v>
      </c>
      <c r="E7" s="83" t="s">
        <v>29</v>
      </c>
      <c r="F7" s="82" t="s">
        <v>30</v>
      </c>
      <c r="G7" s="82" t="s">
        <v>19</v>
      </c>
      <c r="H7" s="82" t="s">
        <v>20</v>
      </c>
      <c r="I7" s="82" t="s">
        <v>31</v>
      </c>
    </row>
    <row r="8" spans="1:11" ht="63.75" x14ac:dyDescent="0.2">
      <c r="A8" s="80" t="s">
        <v>11</v>
      </c>
      <c r="B8" s="81">
        <v>51201</v>
      </c>
      <c r="C8" s="81" t="s">
        <v>27</v>
      </c>
      <c r="D8" s="82" t="s">
        <v>28</v>
      </c>
      <c r="E8" s="83" t="s">
        <v>32</v>
      </c>
      <c r="F8" s="82" t="s">
        <v>33</v>
      </c>
      <c r="G8" s="82" t="s">
        <v>16</v>
      </c>
      <c r="H8" s="82" t="s">
        <v>17</v>
      </c>
      <c r="I8" s="82" t="s">
        <v>34</v>
      </c>
    </row>
    <row r="9" spans="1:11" ht="25.5" x14ac:dyDescent="0.2">
      <c r="A9" s="80" t="s">
        <v>11</v>
      </c>
      <c r="B9" s="81">
        <v>51202</v>
      </c>
      <c r="C9" s="81" t="s">
        <v>27</v>
      </c>
      <c r="D9" s="82" t="s">
        <v>28</v>
      </c>
      <c r="E9" s="83" t="s">
        <v>32</v>
      </c>
      <c r="F9" s="82" t="s">
        <v>33</v>
      </c>
      <c r="G9" s="82" t="s">
        <v>19</v>
      </c>
      <c r="H9" s="82" t="s">
        <v>20</v>
      </c>
      <c r="I9" s="82" t="s">
        <v>35</v>
      </c>
    </row>
    <row r="10" spans="1:11" ht="51" x14ac:dyDescent="0.2">
      <c r="A10" s="80" t="s">
        <v>11</v>
      </c>
      <c r="B10" s="81">
        <v>51203</v>
      </c>
      <c r="C10" s="81" t="s">
        <v>27</v>
      </c>
      <c r="D10" s="82" t="s">
        <v>28</v>
      </c>
      <c r="E10" s="83" t="s">
        <v>32</v>
      </c>
      <c r="F10" s="82" t="s">
        <v>33</v>
      </c>
      <c r="G10" s="82" t="s">
        <v>16</v>
      </c>
      <c r="H10" s="82" t="s">
        <v>36</v>
      </c>
      <c r="I10" s="82" t="s">
        <v>37</v>
      </c>
    </row>
    <row r="11" spans="1:11" ht="38.25" x14ac:dyDescent="0.2">
      <c r="A11" s="80" t="s">
        <v>11</v>
      </c>
      <c r="B11" s="81">
        <v>51204</v>
      </c>
      <c r="C11" s="81" t="s">
        <v>27</v>
      </c>
      <c r="D11" s="82" t="s">
        <v>28</v>
      </c>
      <c r="E11" s="83" t="s">
        <v>32</v>
      </c>
      <c r="F11" s="82" t="s">
        <v>33</v>
      </c>
      <c r="G11" s="82" t="s">
        <v>19</v>
      </c>
      <c r="H11" s="82" t="s">
        <v>20</v>
      </c>
      <c r="I11" s="82" t="s">
        <v>38</v>
      </c>
    </row>
    <row r="12" spans="1:11" ht="25.5" x14ac:dyDescent="0.2">
      <c r="A12" s="80" t="s">
        <v>11</v>
      </c>
      <c r="B12" s="81">
        <v>51205</v>
      </c>
      <c r="C12" s="81" t="s">
        <v>27</v>
      </c>
      <c r="D12" s="82" t="s">
        <v>28</v>
      </c>
      <c r="E12" s="83" t="s">
        <v>39</v>
      </c>
      <c r="F12" s="82" t="s">
        <v>40</v>
      </c>
      <c r="G12" s="82" t="s">
        <v>19</v>
      </c>
      <c r="H12" s="82" t="s">
        <v>20</v>
      </c>
      <c r="I12" s="82" t="s">
        <v>41</v>
      </c>
    </row>
    <row r="13" spans="1:11" ht="25.5" x14ac:dyDescent="0.2">
      <c r="A13" s="80" t="s">
        <v>11</v>
      </c>
      <c r="B13" s="81">
        <v>51206</v>
      </c>
      <c r="C13" s="81" t="s">
        <v>27</v>
      </c>
      <c r="D13" s="82" t="s">
        <v>28</v>
      </c>
      <c r="E13" s="83" t="s">
        <v>39</v>
      </c>
      <c r="F13" s="82" t="s">
        <v>40</v>
      </c>
      <c r="G13" s="82" t="s">
        <v>19</v>
      </c>
      <c r="H13" s="82" t="s">
        <v>20</v>
      </c>
      <c r="I13" s="82" t="s">
        <v>42</v>
      </c>
    </row>
    <row r="14" spans="1:11" ht="114.75" x14ac:dyDescent="0.2">
      <c r="A14" s="80" t="s">
        <v>11</v>
      </c>
      <c r="B14" s="81">
        <v>51300</v>
      </c>
      <c r="C14" s="81" t="s">
        <v>43</v>
      </c>
      <c r="D14" s="82" t="s">
        <v>44</v>
      </c>
      <c r="E14" s="83" t="s">
        <v>45</v>
      </c>
      <c r="F14" s="82" t="s">
        <v>46</v>
      </c>
      <c r="G14" s="82" t="s">
        <v>19</v>
      </c>
      <c r="H14" s="82" t="s">
        <v>20</v>
      </c>
      <c r="I14" s="82" t="s">
        <v>47</v>
      </c>
    </row>
    <row r="15" spans="1:11" ht="38.25" x14ac:dyDescent="0.2">
      <c r="A15" s="80" t="s">
        <v>11</v>
      </c>
      <c r="B15" s="81">
        <v>51301</v>
      </c>
      <c r="C15" s="81" t="s">
        <v>43</v>
      </c>
      <c r="D15" s="82" t="s">
        <v>44</v>
      </c>
      <c r="E15" s="83" t="s">
        <v>48</v>
      </c>
      <c r="F15" s="82" t="s">
        <v>49</v>
      </c>
      <c r="G15" s="82" t="s">
        <v>16</v>
      </c>
      <c r="H15" s="82" t="s">
        <v>17</v>
      </c>
      <c r="I15" s="82" t="s">
        <v>50</v>
      </c>
    </row>
    <row r="16" spans="1:11" ht="38.25" x14ac:dyDescent="0.2">
      <c r="A16" s="80" t="s">
        <v>11</v>
      </c>
      <c r="B16" s="81">
        <v>51302</v>
      </c>
      <c r="C16" s="81" t="s">
        <v>43</v>
      </c>
      <c r="D16" s="82" t="s">
        <v>44</v>
      </c>
      <c r="E16" s="83" t="s">
        <v>48</v>
      </c>
      <c r="F16" s="82" t="s">
        <v>49</v>
      </c>
      <c r="G16" s="82" t="s">
        <v>19</v>
      </c>
      <c r="H16" s="82" t="s">
        <v>20</v>
      </c>
      <c r="I16" s="82" t="s">
        <v>51</v>
      </c>
    </row>
    <row r="17" spans="1:10" ht="114.75" x14ac:dyDescent="0.2">
      <c r="A17" s="80" t="s">
        <v>11</v>
      </c>
      <c r="B17" s="81">
        <v>51400</v>
      </c>
      <c r="C17" s="81" t="s">
        <v>52</v>
      </c>
      <c r="D17" s="82" t="s">
        <v>53</v>
      </c>
      <c r="E17" s="83" t="s">
        <v>54</v>
      </c>
      <c r="F17" s="82" t="s">
        <v>55</v>
      </c>
      <c r="G17" s="82" t="s">
        <v>19</v>
      </c>
      <c r="H17" s="82" t="s">
        <v>20</v>
      </c>
      <c r="I17" s="82" t="s">
        <v>56</v>
      </c>
    </row>
    <row r="18" spans="1:10" ht="76.5" x14ac:dyDescent="0.2">
      <c r="A18" s="80" t="s">
        <v>11</v>
      </c>
      <c r="B18" s="81">
        <v>51401</v>
      </c>
      <c r="C18" s="81" t="s">
        <v>52</v>
      </c>
      <c r="D18" s="82" t="s">
        <v>53</v>
      </c>
      <c r="E18" s="83" t="s">
        <v>57</v>
      </c>
      <c r="F18" s="82" t="s">
        <v>58</v>
      </c>
      <c r="G18" s="82" t="s">
        <v>19</v>
      </c>
      <c r="H18" s="82" t="s">
        <v>20</v>
      </c>
      <c r="I18" s="82" t="s">
        <v>59</v>
      </c>
    </row>
    <row r="19" spans="1:10" ht="38.25" x14ac:dyDescent="0.2">
      <c r="A19" s="80" t="s">
        <v>11</v>
      </c>
      <c r="B19" s="81">
        <v>51402</v>
      </c>
      <c r="C19" s="81" t="s">
        <v>52</v>
      </c>
      <c r="D19" s="82" t="s">
        <v>53</v>
      </c>
      <c r="E19" s="83" t="s">
        <v>60</v>
      </c>
      <c r="F19" s="82" t="s">
        <v>61</v>
      </c>
      <c r="G19" s="82" t="s">
        <v>19</v>
      </c>
      <c r="H19" s="82" t="s">
        <v>20</v>
      </c>
      <c r="I19" s="82" t="s">
        <v>62</v>
      </c>
    </row>
    <row r="20" spans="1:10" ht="51" x14ac:dyDescent="0.2">
      <c r="A20" s="80" t="s">
        <v>11</v>
      </c>
      <c r="B20" s="81">
        <v>51403</v>
      </c>
      <c r="C20" s="81" t="s">
        <v>52</v>
      </c>
      <c r="D20" s="82" t="s">
        <v>53</v>
      </c>
      <c r="E20" s="83" t="s">
        <v>63</v>
      </c>
      <c r="F20" s="82" t="s">
        <v>64</v>
      </c>
      <c r="G20" s="82" t="s">
        <v>16</v>
      </c>
      <c r="H20" s="82" t="s">
        <v>17</v>
      </c>
      <c r="I20" s="82" t="s">
        <v>65</v>
      </c>
    </row>
    <row r="21" spans="1:10" ht="63.75" x14ac:dyDescent="0.2">
      <c r="A21" s="80" t="s">
        <v>11</v>
      </c>
      <c r="B21" s="81">
        <v>51500</v>
      </c>
      <c r="C21" s="81" t="s">
        <v>66</v>
      </c>
      <c r="D21" s="82" t="s">
        <v>67</v>
      </c>
      <c r="E21" s="83" t="s">
        <v>68</v>
      </c>
      <c r="F21" s="82" t="s">
        <v>69</v>
      </c>
      <c r="G21" s="82" t="s">
        <v>19</v>
      </c>
      <c r="H21" s="82" t="s">
        <v>20</v>
      </c>
      <c r="I21" s="82" t="s">
        <v>70</v>
      </c>
    </row>
    <row r="22" spans="1:10" ht="25.5" x14ac:dyDescent="0.2">
      <c r="A22" s="80" t="s">
        <v>11</v>
      </c>
      <c r="B22" s="81">
        <v>51501</v>
      </c>
      <c r="C22" s="81" t="s">
        <v>66</v>
      </c>
      <c r="D22" s="82" t="s">
        <v>67</v>
      </c>
      <c r="E22" s="83" t="s">
        <v>71</v>
      </c>
      <c r="F22" s="82" t="s">
        <v>72</v>
      </c>
      <c r="G22" s="82" t="s">
        <v>19</v>
      </c>
      <c r="H22" s="82" t="s">
        <v>20</v>
      </c>
      <c r="I22" s="82" t="s">
        <v>73</v>
      </c>
    </row>
    <row r="23" spans="1:10" ht="38.25" x14ac:dyDescent="0.2">
      <c r="A23" s="80" t="s">
        <v>11</v>
      </c>
      <c r="B23" s="81">
        <v>51600</v>
      </c>
      <c r="C23" s="81" t="s">
        <v>74</v>
      </c>
      <c r="D23" s="82" t="s">
        <v>75</v>
      </c>
      <c r="E23" s="83" t="s">
        <v>76</v>
      </c>
      <c r="F23" s="82" t="s">
        <v>77</v>
      </c>
      <c r="G23" s="82" t="s">
        <v>19</v>
      </c>
      <c r="H23" s="82" t="s">
        <v>20</v>
      </c>
      <c r="I23" s="82" t="s">
        <v>78</v>
      </c>
      <c r="J23" s="82" t="s">
        <v>79</v>
      </c>
    </row>
    <row r="24" spans="1:10" ht="76.5" x14ac:dyDescent="0.2">
      <c r="A24" s="80" t="s">
        <v>11</v>
      </c>
      <c r="B24" s="81">
        <v>51601</v>
      </c>
      <c r="C24" s="81" t="s">
        <v>74</v>
      </c>
      <c r="D24" s="82" t="s">
        <v>75</v>
      </c>
      <c r="E24" s="83" t="s">
        <v>80</v>
      </c>
      <c r="F24" s="82" t="s">
        <v>81</v>
      </c>
      <c r="G24" s="82" t="s">
        <v>16</v>
      </c>
      <c r="H24" s="82" t="s">
        <v>17</v>
      </c>
      <c r="I24" s="82" t="s">
        <v>82</v>
      </c>
    </row>
    <row r="25" spans="1:10" ht="76.5" x14ac:dyDescent="0.2">
      <c r="A25" s="80" t="s">
        <v>11</v>
      </c>
      <c r="B25" s="81">
        <v>51602</v>
      </c>
      <c r="C25" s="81" t="s">
        <v>74</v>
      </c>
      <c r="D25" s="82" t="s">
        <v>75</v>
      </c>
      <c r="E25" s="83" t="s">
        <v>80</v>
      </c>
      <c r="F25" s="82" t="s">
        <v>81</v>
      </c>
      <c r="G25" s="82" t="s">
        <v>16</v>
      </c>
      <c r="H25" s="82" t="s">
        <v>17</v>
      </c>
      <c r="I25" s="82" t="s">
        <v>83</v>
      </c>
    </row>
    <row r="26" spans="1:10" ht="76.5" x14ac:dyDescent="0.2">
      <c r="A26" s="80" t="s">
        <v>11</v>
      </c>
      <c r="B26" s="81">
        <v>51603</v>
      </c>
      <c r="C26" s="81" t="s">
        <v>74</v>
      </c>
      <c r="D26" s="82" t="s">
        <v>75</v>
      </c>
      <c r="E26" s="83" t="s">
        <v>80</v>
      </c>
      <c r="F26" s="82" t="s">
        <v>81</v>
      </c>
      <c r="G26" s="82" t="s">
        <v>16</v>
      </c>
      <c r="H26" s="82" t="s">
        <v>17</v>
      </c>
      <c r="I26" s="82" t="s">
        <v>84</v>
      </c>
    </row>
    <row r="27" spans="1:10" ht="76.5" x14ac:dyDescent="0.2">
      <c r="A27" s="80" t="s">
        <v>11</v>
      </c>
      <c r="B27" s="81">
        <v>51604</v>
      </c>
      <c r="C27" s="81" t="s">
        <v>74</v>
      </c>
      <c r="D27" s="82" t="s">
        <v>75</v>
      </c>
      <c r="E27" s="83" t="s">
        <v>80</v>
      </c>
      <c r="F27" s="82" t="s">
        <v>81</v>
      </c>
      <c r="G27" s="82" t="s">
        <v>19</v>
      </c>
      <c r="H27" s="82" t="s">
        <v>20</v>
      </c>
      <c r="I27" s="82" t="s">
        <v>85</v>
      </c>
    </row>
    <row r="28" spans="1:10" ht="76.5" x14ac:dyDescent="0.2">
      <c r="A28" s="80" t="s">
        <v>11</v>
      </c>
      <c r="B28" s="81">
        <v>51605</v>
      </c>
      <c r="C28" s="81" t="s">
        <v>74</v>
      </c>
      <c r="D28" s="82" t="s">
        <v>75</v>
      </c>
      <c r="E28" s="83" t="s">
        <v>80</v>
      </c>
      <c r="F28" s="82" t="s">
        <v>81</v>
      </c>
      <c r="G28" s="82" t="s">
        <v>16</v>
      </c>
      <c r="H28" s="82" t="s">
        <v>17</v>
      </c>
      <c r="I28" s="82" t="s">
        <v>86</v>
      </c>
    </row>
    <row r="29" spans="1:10" ht="77.25" thickBot="1" x14ac:dyDescent="0.25">
      <c r="A29" s="80" t="s">
        <v>11</v>
      </c>
      <c r="B29" s="81">
        <v>51606</v>
      </c>
      <c r="C29" s="81" t="s">
        <v>74</v>
      </c>
      <c r="D29" s="82" t="s">
        <v>75</v>
      </c>
      <c r="E29" s="83" t="s">
        <v>80</v>
      </c>
      <c r="F29" s="82" t="s">
        <v>81</v>
      </c>
      <c r="G29" s="82" t="s">
        <v>19</v>
      </c>
      <c r="H29" s="82" t="s">
        <v>20</v>
      </c>
      <c r="I29" s="82" t="s">
        <v>87</v>
      </c>
    </row>
    <row r="30" spans="1:10" ht="64.5" thickBot="1" x14ac:dyDescent="0.25">
      <c r="A30" s="80" t="s">
        <v>11</v>
      </c>
      <c r="B30" s="81">
        <v>52100</v>
      </c>
      <c r="C30" s="81" t="s">
        <v>88</v>
      </c>
      <c r="D30" s="82" t="s">
        <v>89</v>
      </c>
      <c r="E30" s="83" t="s">
        <v>90</v>
      </c>
      <c r="F30" s="82" t="s">
        <v>91</v>
      </c>
      <c r="G30" s="82" t="s">
        <v>16</v>
      </c>
      <c r="H30" s="82" t="s">
        <v>17</v>
      </c>
      <c r="I30" s="90" t="s">
        <v>92</v>
      </c>
    </row>
    <row r="31" spans="1:10" ht="63.75" x14ac:dyDescent="0.2">
      <c r="A31" s="80" t="s">
        <v>11</v>
      </c>
      <c r="B31" s="81">
        <v>52100</v>
      </c>
      <c r="C31" s="81" t="s">
        <v>88</v>
      </c>
      <c r="D31" s="82" t="s">
        <v>89</v>
      </c>
      <c r="E31" s="83" t="s">
        <v>90</v>
      </c>
      <c r="F31" s="82" t="s">
        <v>91</v>
      </c>
      <c r="G31" s="82" t="s">
        <v>19</v>
      </c>
      <c r="H31" s="82" t="s">
        <v>20</v>
      </c>
      <c r="I31" s="82" t="s">
        <v>93</v>
      </c>
    </row>
    <row r="32" spans="1:10" ht="63.75" x14ac:dyDescent="0.2">
      <c r="A32" s="80" t="s">
        <v>11</v>
      </c>
      <c r="B32" s="81">
        <v>52100</v>
      </c>
      <c r="C32" s="81" t="s">
        <v>88</v>
      </c>
      <c r="D32" s="82" t="s">
        <v>89</v>
      </c>
      <c r="E32" s="83" t="s">
        <v>90</v>
      </c>
      <c r="F32" s="82" t="s">
        <v>91</v>
      </c>
      <c r="G32" s="82" t="s">
        <v>19</v>
      </c>
      <c r="H32" s="82" t="s">
        <v>20</v>
      </c>
      <c r="I32" s="82" t="s">
        <v>93</v>
      </c>
    </row>
    <row r="33" spans="1:9" ht="63.75" x14ac:dyDescent="0.2">
      <c r="A33" s="80" t="s">
        <v>11</v>
      </c>
      <c r="B33" s="81">
        <v>52100</v>
      </c>
      <c r="C33" s="81" t="s">
        <v>88</v>
      </c>
      <c r="D33" s="82" t="s">
        <v>89</v>
      </c>
      <c r="E33" s="83" t="s">
        <v>90</v>
      </c>
      <c r="F33" s="82" t="s">
        <v>91</v>
      </c>
      <c r="G33" s="82" t="s">
        <v>19</v>
      </c>
      <c r="H33" s="82" t="s">
        <v>20</v>
      </c>
      <c r="I33" s="82" t="s">
        <v>93</v>
      </c>
    </row>
    <row r="34" spans="1:9" ht="63.75" x14ac:dyDescent="0.2">
      <c r="A34" s="80" t="s">
        <v>11</v>
      </c>
      <c r="B34" s="81">
        <v>52100</v>
      </c>
      <c r="C34" s="81" t="s">
        <v>88</v>
      </c>
      <c r="D34" s="82" t="s">
        <v>89</v>
      </c>
      <c r="E34" s="83" t="s">
        <v>90</v>
      </c>
      <c r="F34" s="82" t="s">
        <v>91</v>
      </c>
      <c r="G34" s="82" t="s">
        <v>19</v>
      </c>
      <c r="H34" s="82" t="s">
        <v>20</v>
      </c>
      <c r="I34" s="82" t="s">
        <v>93</v>
      </c>
    </row>
    <row r="35" spans="1:9" ht="63.75" x14ac:dyDescent="0.2">
      <c r="A35" s="80" t="s">
        <v>11</v>
      </c>
      <c r="B35" s="81">
        <v>52100</v>
      </c>
      <c r="C35" s="81" t="s">
        <v>88</v>
      </c>
      <c r="D35" s="82" t="s">
        <v>89</v>
      </c>
      <c r="E35" s="83" t="s">
        <v>90</v>
      </c>
      <c r="F35" s="82" t="s">
        <v>91</v>
      </c>
      <c r="G35" s="82" t="s">
        <v>19</v>
      </c>
      <c r="H35" s="82" t="s">
        <v>20</v>
      </c>
      <c r="I35" s="82" t="s">
        <v>93</v>
      </c>
    </row>
    <row r="36" spans="1:9" ht="63.75" x14ac:dyDescent="0.2">
      <c r="A36" s="80" t="s">
        <v>11</v>
      </c>
      <c r="B36" s="81">
        <v>52101</v>
      </c>
      <c r="C36" s="81" t="s">
        <v>88</v>
      </c>
      <c r="D36" s="82" t="s">
        <v>89</v>
      </c>
      <c r="E36" s="83" t="s">
        <v>90</v>
      </c>
      <c r="F36" s="82" t="s">
        <v>94</v>
      </c>
      <c r="G36" s="82" t="s">
        <v>95</v>
      </c>
      <c r="H36" s="82" t="s">
        <v>17</v>
      </c>
      <c r="I36" s="82" t="s">
        <v>96</v>
      </c>
    </row>
    <row r="37" spans="1:9" ht="63.75" x14ac:dyDescent="0.2">
      <c r="A37" s="80" t="s">
        <v>11</v>
      </c>
      <c r="B37" s="81">
        <v>52102</v>
      </c>
      <c r="C37" s="81" t="s">
        <v>88</v>
      </c>
      <c r="D37" s="82" t="s">
        <v>89</v>
      </c>
      <c r="E37" s="83" t="s">
        <v>97</v>
      </c>
      <c r="F37" s="82" t="s">
        <v>98</v>
      </c>
      <c r="G37" s="82" t="s">
        <v>16</v>
      </c>
      <c r="H37" s="82" t="s">
        <v>17</v>
      </c>
      <c r="I37" s="82" t="s">
        <v>99</v>
      </c>
    </row>
    <row r="38" spans="1:9" ht="76.5" x14ac:dyDescent="0.2">
      <c r="A38" s="80" t="s">
        <v>11</v>
      </c>
      <c r="B38" s="81">
        <v>52103</v>
      </c>
      <c r="C38" s="81" t="s">
        <v>88</v>
      </c>
      <c r="D38" s="82" t="s">
        <v>89</v>
      </c>
      <c r="E38" s="83" t="s">
        <v>97</v>
      </c>
      <c r="F38" s="82" t="s">
        <v>98</v>
      </c>
      <c r="G38" s="82" t="s">
        <v>19</v>
      </c>
      <c r="H38" s="82" t="s">
        <v>20</v>
      </c>
      <c r="I38" s="82" t="s">
        <v>100</v>
      </c>
    </row>
    <row r="39" spans="1:9" ht="63.75" x14ac:dyDescent="0.2">
      <c r="A39" s="80" t="s">
        <v>11</v>
      </c>
      <c r="B39" s="81">
        <v>52104</v>
      </c>
      <c r="C39" s="81" t="s">
        <v>88</v>
      </c>
      <c r="D39" s="82" t="s">
        <v>89</v>
      </c>
      <c r="E39" s="83" t="s">
        <v>101</v>
      </c>
      <c r="F39" s="82" t="s">
        <v>102</v>
      </c>
      <c r="G39" s="82" t="s">
        <v>16</v>
      </c>
      <c r="H39" s="82" t="s">
        <v>17</v>
      </c>
      <c r="I39" s="82" t="s">
        <v>103</v>
      </c>
    </row>
    <row r="40" spans="1:9" ht="165.75" x14ac:dyDescent="0.2">
      <c r="A40" s="80" t="s">
        <v>11</v>
      </c>
      <c r="B40" s="81">
        <v>52105</v>
      </c>
      <c r="C40" s="81" t="s">
        <v>88</v>
      </c>
      <c r="D40" s="82" t="s">
        <v>89</v>
      </c>
      <c r="E40" s="83" t="s">
        <v>101</v>
      </c>
      <c r="F40" s="82" t="s">
        <v>104</v>
      </c>
      <c r="G40" s="82" t="s">
        <v>19</v>
      </c>
      <c r="H40" s="82" t="s">
        <v>20</v>
      </c>
      <c r="I40" s="82" t="s">
        <v>105</v>
      </c>
    </row>
    <row r="41" spans="1:9" ht="63.75" x14ac:dyDescent="0.2">
      <c r="A41" s="80" t="s">
        <v>11</v>
      </c>
      <c r="B41" s="81">
        <v>52106</v>
      </c>
      <c r="C41" s="81" t="s">
        <v>88</v>
      </c>
      <c r="D41" s="82" t="s">
        <v>89</v>
      </c>
      <c r="E41" s="83" t="s">
        <v>101</v>
      </c>
      <c r="F41" s="82" t="s">
        <v>106</v>
      </c>
      <c r="G41" s="82" t="s">
        <v>16</v>
      </c>
      <c r="H41" s="82" t="s">
        <v>17</v>
      </c>
      <c r="I41" s="82" t="s">
        <v>107</v>
      </c>
    </row>
    <row r="42" spans="1:9" ht="102" x14ac:dyDescent="0.2">
      <c r="A42" s="80" t="s">
        <v>11</v>
      </c>
      <c r="B42" s="81">
        <v>52107</v>
      </c>
      <c r="C42" s="81" t="s">
        <v>88</v>
      </c>
      <c r="D42" s="82" t="s">
        <v>89</v>
      </c>
      <c r="E42" s="83" t="s">
        <v>108</v>
      </c>
      <c r="F42" s="82" t="s">
        <v>109</v>
      </c>
      <c r="G42" s="82" t="s">
        <v>19</v>
      </c>
      <c r="H42" s="82" t="s">
        <v>20</v>
      </c>
      <c r="I42" s="82" t="s">
        <v>110</v>
      </c>
    </row>
    <row r="43" spans="1:9" ht="72.75" customHeight="1" x14ac:dyDescent="0.2">
      <c r="A43" s="80" t="s">
        <v>11</v>
      </c>
      <c r="B43" s="81">
        <v>52108</v>
      </c>
      <c r="C43" s="81" t="s">
        <v>88</v>
      </c>
      <c r="D43" s="85" t="s">
        <v>89</v>
      </c>
      <c r="E43" s="83" t="s">
        <v>108</v>
      </c>
      <c r="F43" s="82" t="s">
        <v>111</v>
      </c>
      <c r="G43" s="82" t="s">
        <v>16</v>
      </c>
      <c r="H43" s="82" t="s">
        <v>17</v>
      </c>
      <c r="I43" s="82" t="s">
        <v>112</v>
      </c>
    </row>
    <row r="44" spans="1:9" ht="63.75" x14ac:dyDescent="0.2">
      <c r="A44" s="80" t="s">
        <v>11</v>
      </c>
      <c r="B44" s="81">
        <v>52109</v>
      </c>
      <c r="C44" s="81" t="s">
        <v>88</v>
      </c>
      <c r="D44" s="82" t="s">
        <v>89</v>
      </c>
      <c r="E44" s="83" t="s">
        <v>108</v>
      </c>
      <c r="F44" s="82" t="s">
        <v>113</v>
      </c>
      <c r="G44" s="82" t="s">
        <v>19</v>
      </c>
      <c r="H44" s="82" t="s">
        <v>20</v>
      </c>
      <c r="I44" s="82" t="s">
        <v>114</v>
      </c>
    </row>
    <row r="45" spans="1:9" ht="165.75" x14ac:dyDescent="0.2">
      <c r="A45" s="80" t="s">
        <v>11</v>
      </c>
      <c r="B45" s="81">
        <v>52110</v>
      </c>
      <c r="C45" s="81" t="s">
        <v>88</v>
      </c>
      <c r="D45" s="85" t="s">
        <v>89</v>
      </c>
      <c r="E45" s="83" t="s">
        <v>115</v>
      </c>
      <c r="F45" s="82" t="s">
        <v>116</v>
      </c>
      <c r="G45" s="82" t="s">
        <v>16</v>
      </c>
      <c r="H45" s="82" t="s">
        <v>17</v>
      </c>
      <c r="I45" s="82" t="s">
        <v>117</v>
      </c>
    </row>
    <row r="46" spans="1:9" ht="165.75" x14ac:dyDescent="0.2">
      <c r="A46" s="80" t="s">
        <v>11</v>
      </c>
      <c r="B46" s="81">
        <v>52111</v>
      </c>
      <c r="C46" s="81" t="s">
        <v>88</v>
      </c>
      <c r="D46" s="82" t="s">
        <v>89</v>
      </c>
      <c r="E46" s="83" t="s">
        <v>115</v>
      </c>
      <c r="F46" s="82" t="s">
        <v>116</v>
      </c>
      <c r="G46" s="82" t="s">
        <v>19</v>
      </c>
      <c r="H46" s="82" t="s">
        <v>20</v>
      </c>
      <c r="I46" s="82" t="s">
        <v>118</v>
      </c>
    </row>
    <row r="47" spans="1:9" ht="54" customHeight="1" x14ac:dyDescent="0.2">
      <c r="A47" s="80" t="s">
        <v>11</v>
      </c>
      <c r="B47" s="81">
        <v>52112</v>
      </c>
      <c r="C47" s="81" t="s">
        <v>88</v>
      </c>
      <c r="D47" s="85" t="s">
        <v>89</v>
      </c>
      <c r="E47" s="83" t="s">
        <v>119</v>
      </c>
      <c r="F47" s="82" t="s">
        <v>120</v>
      </c>
      <c r="G47" s="82" t="s">
        <v>16</v>
      </c>
      <c r="H47" s="82" t="s">
        <v>17</v>
      </c>
      <c r="I47" s="82" t="s">
        <v>121</v>
      </c>
    </row>
    <row r="48" spans="1:9" ht="76.5" x14ac:dyDescent="0.2">
      <c r="A48" s="80" t="s">
        <v>11</v>
      </c>
      <c r="B48" s="81">
        <v>52113</v>
      </c>
      <c r="C48" s="81" t="s">
        <v>88</v>
      </c>
      <c r="D48" s="82" t="s">
        <v>89</v>
      </c>
      <c r="E48" s="83" t="s">
        <v>119</v>
      </c>
      <c r="F48" s="82" t="s">
        <v>120</v>
      </c>
      <c r="G48" s="82" t="s">
        <v>19</v>
      </c>
      <c r="H48" s="82" t="s">
        <v>20</v>
      </c>
      <c r="I48" s="82" t="s">
        <v>122</v>
      </c>
    </row>
    <row r="49" spans="1:9" ht="114.75" x14ac:dyDescent="0.2">
      <c r="A49" s="80" t="s">
        <v>11</v>
      </c>
      <c r="B49" s="81">
        <v>52114</v>
      </c>
      <c r="C49" s="81" t="s">
        <v>88</v>
      </c>
      <c r="D49" s="85" t="s">
        <v>89</v>
      </c>
      <c r="E49" s="83" t="s">
        <v>119</v>
      </c>
      <c r="F49" s="82" t="s">
        <v>123</v>
      </c>
      <c r="G49" s="82" t="s">
        <v>16</v>
      </c>
      <c r="H49" s="82" t="s">
        <v>17</v>
      </c>
      <c r="I49" s="82" t="s">
        <v>124</v>
      </c>
    </row>
    <row r="50" spans="1:9" ht="76.5" x14ac:dyDescent="0.2">
      <c r="A50" s="80" t="s">
        <v>11</v>
      </c>
      <c r="B50" s="81">
        <v>52115</v>
      </c>
      <c r="C50" s="81" t="s">
        <v>88</v>
      </c>
      <c r="D50" s="82" t="s">
        <v>89</v>
      </c>
      <c r="E50" s="83" t="s">
        <v>119</v>
      </c>
      <c r="F50" s="82" t="s">
        <v>125</v>
      </c>
      <c r="G50" s="82" t="s">
        <v>19</v>
      </c>
      <c r="H50" s="82" t="s">
        <v>20</v>
      </c>
      <c r="I50" s="82" t="s">
        <v>126</v>
      </c>
    </row>
    <row r="51" spans="1:9" ht="76.5" x14ac:dyDescent="0.2">
      <c r="A51" s="80" t="s">
        <v>11</v>
      </c>
      <c r="B51" s="81">
        <v>52116</v>
      </c>
      <c r="C51" s="81" t="s">
        <v>88</v>
      </c>
      <c r="D51" s="85" t="s">
        <v>89</v>
      </c>
      <c r="E51" s="83" t="s">
        <v>119</v>
      </c>
      <c r="F51" s="82" t="s">
        <v>127</v>
      </c>
      <c r="G51" s="82" t="s">
        <v>19</v>
      </c>
      <c r="H51" s="82" t="s">
        <v>20</v>
      </c>
      <c r="I51" s="82" t="s">
        <v>128</v>
      </c>
    </row>
    <row r="52" spans="1:9" ht="38.25" x14ac:dyDescent="0.2">
      <c r="A52" s="80" t="s">
        <v>11</v>
      </c>
      <c r="B52" s="81">
        <v>52200</v>
      </c>
      <c r="C52" s="81" t="s">
        <v>129</v>
      </c>
      <c r="D52" s="82" t="s">
        <v>130</v>
      </c>
      <c r="E52" s="83" t="s">
        <v>131</v>
      </c>
      <c r="F52" s="82" t="s">
        <v>132</v>
      </c>
      <c r="G52" s="82" t="s">
        <v>19</v>
      </c>
      <c r="H52" s="82" t="s">
        <v>20</v>
      </c>
      <c r="I52" s="82" t="s">
        <v>133</v>
      </c>
    </row>
    <row r="53" spans="1:9" ht="38.25" x14ac:dyDescent="0.2">
      <c r="A53" s="80" t="s">
        <v>11</v>
      </c>
      <c r="B53" s="81">
        <v>52201</v>
      </c>
      <c r="C53" s="81" t="s">
        <v>129</v>
      </c>
      <c r="D53" s="82" t="s">
        <v>130</v>
      </c>
      <c r="E53" s="83" t="s">
        <v>134</v>
      </c>
      <c r="F53" s="82" t="s">
        <v>135</v>
      </c>
      <c r="G53" s="82" t="s">
        <v>19</v>
      </c>
      <c r="H53" s="82" t="s">
        <v>20</v>
      </c>
      <c r="I53" s="82" t="s">
        <v>136</v>
      </c>
    </row>
    <row r="54" spans="1:9" ht="76.5" x14ac:dyDescent="0.2">
      <c r="A54" s="80" t="s">
        <v>11</v>
      </c>
      <c r="B54" s="81">
        <v>52202</v>
      </c>
      <c r="C54" s="81" t="s">
        <v>129</v>
      </c>
      <c r="D54" s="82" t="s">
        <v>130</v>
      </c>
      <c r="E54" s="83" t="s">
        <v>137</v>
      </c>
      <c r="F54" s="82" t="s">
        <v>138</v>
      </c>
      <c r="G54" s="82" t="s">
        <v>95</v>
      </c>
      <c r="H54" s="82" t="s">
        <v>17</v>
      </c>
      <c r="I54" s="82" t="s">
        <v>139</v>
      </c>
    </row>
    <row r="55" spans="1:9" ht="89.25" x14ac:dyDescent="0.2">
      <c r="A55" s="80" t="s">
        <v>11</v>
      </c>
      <c r="B55" s="81">
        <v>52203</v>
      </c>
      <c r="C55" s="81" t="s">
        <v>129</v>
      </c>
      <c r="D55" s="82" t="s">
        <v>130</v>
      </c>
      <c r="E55" s="83" t="s">
        <v>137</v>
      </c>
      <c r="F55" s="82" t="s">
        <v>138</v>
      </c>
      <c r="G55" s="82" t="s">
        <v>16</v>
      </c>
      <c r="H55" s="82" t="s">
        <v>17</v>
      </c>
      <c r="I55" s="82" t="s">
        <v>140</v>
      </c>
    </row>
    <row r="56" spans="1:9" ht="51" x14ac:dyDescent="0.2">
      <c r="A56" s="80" t="s">
        <v>11</v>
      </c>
      <c r="B56" s="81">
        <v>52204</v>
      </c>
      <c r="C56" s="81" t="s">
        <v>129</v>
      </c>
      <c r="D56" s="82" t="s">
        <v>130</v>
      </c>
      <c r="E56" s="83" t="s">
        <v>137</v>
      </c>
      <c r="F56" s="82" t="s">
        <v>138</v>
      </c>
      <c r="G56" s="82" t="s">
        <v>19</v>
      </c>
      <c r="H56" s="82" t="s">
        <v>20</v>
      </c>
      <c r="I56" s="82" t="s">
        <v>141</v>
      </c>
    </row>
    <row r="57" spans="1:9" ht="51" x14ac:dyDescent="0.2">
      <c r="A57" s="80" t="s">
        <v>11</v>
      </c>
      <c r="B57" s="81">
        <v>52205</v>
      </c>
      <c r="C57" s="81" t="s">
        <v>129</v>
      </c>
      <c r="D57" s="82" t="s">
        <v>130</v>
      </c>
      <c r="E57" s="83" t="s">
        <v>142</v>
      </c>
      <c r="F57" s="82" t="s">
        <v>143</v>
      </c>
      <c r="G57" s="82" t="s">
        <v>19</v>
      </c>
      <c r="H57" s="82" t="s">
        <v>20</v>
      </c>
      <c r="I57" s="82" t="s">
        <v>144</v>
      </c>
    </row>
    <row r="58" spans="1:9" ht="38.25" x14ac:dyDescent="0.2">
      <c r="A58" s="80" t="s">
        <v>11</v>
      </c>
      <c r="B58" s="81">
        <v>52206</v>
      </c>
      <c r="C58" s="81" t="s">
        <v>129</v>
      </c>
      <c r="D58" s="82" t="s">
        <v>130</v>
      </c>
      <c r="E58" s="83" t="s">
        <v>145</v>
      </c>
      <c r="F58" s="82" t="s">
        <v>146</v>
      </c>
      <c r="G58" s="82" t="s">
        <v>19</v>
      </c>
      <c r="H58" s="82" t="s">
        <v>20</v>
      </c>
      <c r="I58" s="82" t="s">
        <v>147</v>
      </c>
    </row>
    <row r="59" spans="1:9" ht="38.25" x14ac:dyDescent="0.2">
      <c r="A59" s="80" t="s">
        <v>11</v>
      </c>
      <c r="B59" s="81">
        <v>52207</v>
      </c>
      <c r="C59" s="81" t="s">
        <v>129</v>
      </c>
      <c r="D59" s="82" t="s">
        <v>130</v>
      </c>
      <c r="E59" s="83" t="s">
        <v>148</v>
      </c>
      <c r="F59" s="82" t="s">
        <v>149</v>
      </c>
      <c r="G59" s="82" t="s">
        <v>19</v>
      </c>
      <c r="H59" s="82" t="s">
        <v>20</v>
      </c>
      <c r="I59" s="82" t="s">
        <v>150</v>
      </c>
    </row>
    <row r="60" spans="1:9" ht="38.25" x14ac:dyDescent="0.2">
      <c r="A60" s="80" t="s">
        <v>11</v>
      </c>
      <c r="B60" s="81">
        <v>52300</v>
      </c>
      <c r="C60" s="81" t="s">
        <v>151</v>
      </c>
      <c r="D60" s="82" t="s">
        <v>152</v>
      </c>
      <c r="E60" s="83" t="s">
        <v>153</v>
      </c>
      <c r="F60" s="82" t="s">
        <v>154</v>
      </c>
      <c r="G60" s="82" t="s">
        <v>19</v>
      </c>
      <c r="H60" s="82" t="s">
        <v>20</v>
      </c>
      <c r="I60" s="82" t="s">
        <v>155</v>
      </c>
    </row>
    <row r="61" spans="1:9" ht="76.5" x14ac:dyDescent="0.2">
      <c r="A61" s="80" t="s">
        <v>11</v>
      </c>
      <c r="B61" s="81">
        <v>52301</v>
      </c>
      <c r="C61" s="81" t="s">
        <v>151</v>
      </c>
      <c r="D61" s="82" t="s">
        <v>152</v>
      </c>
      <c r="E61" s="83" t="s">
        <v>156</v>
      </c>
      <c r="F61" s="82" t="s">
        <v>157</v>
      </c>
      <c r="G61" s="82" t="s">
        <v>19</v>
      </c>
      <c r="H61" s="82" t="s">
        <v>20</v>
      </c>
      <c r="I61" s="82" t="s">
        <v>158</v>
      </c>
    </row>
    <row r="62" spans="1:9" ht="38.25" x14ac:dyDescent="0.2">
      <c r="A62" s="80" t="s">
        <v>11</v>
      </c>
      <c r="B62" s="81">
        <v>52302</v>
      </c>
      <c r="C62" s="81" t="s">
        <v>151</v>
      </c>
      <c r="D62" s="82" t="s">
        <v>152</v>
      </c>
      <c r="E62" s="83" t="s">
        <v>159</v>
      </c>
      <c r="F62" s="82" t="s">
        <v>160</v>
      </c>
      <c r="G62" s="82" t="s">
        <v>16</v>
      </c>
      <c r="H62" s="82" t="s">
        <v>17</v>
      </c>
      <c r="I62" s="82" t="s">
        <v>161</v>
      </c>
    </row>
    <row r="63" spans="1:9" ht="25.5" x14ac:dyDescent="0.2">
      <c r="A63" s="80" t="s">
        <v>11</v>
      </c>
      <c r="B63" s="81">
        <v>52304</v>
      </c>
      <c r="C63" s="81" t="s">
        <v>151</v>
      </c>
      <c r="D63" s="82" t="s">
        <v>152</v>
      </c>
      <c r="E63" s="83" t="s">
        <v>162</v>
      </c>
      <c r="F63" s="82" t="s">
        <v>163</v>
      </c>
      <c r="G63" s="82" t="s">
        <v>19</v>
      </c>
      <c r="H63" s="82" t="s">
        <v>20</v>
      </c>
      <c r="I63" s="82" t="s">
        <v>164</v>
      </c>
    </row>
    <row r="64" spans="1:9" ht="76.5" x14ac:dyDescent="0.2">
      <c r="A64" s="80" t="s">
        <v>11</v>
      </c>
      <c r="B64" s="81">
        <v>61100</v>
      </c>
      <c r="C64" s="81">
        <v>6.1</v>
      </c>
      <c r="D64" s="82" t="s">
        <v>165</v>
      </c>
      <c r="E64" s="83" t="s">
        <v>166</v>
      </c>
      <c r="F64" s="82" t="s">
        <v>167</v>
      </c>
      <c r="G64" s="82" t="s">
        <v>16</v>
      </c>
      <c r="H64" s="82" t="s">
        <v>168</v>
      </c>
      <c r="I64" s="82" t="s">
        <v>169</v>
      </c>
    </row>
    <row r="65" spans="1:9" ht="38.25" x14ac:dyDescent="0.2">
      <c r="A65" s="80" t="s">
        <v>11</v>
      </c>
      <c r="B65" s="81">
        <v>61101</v>
      </c>
      <c r="C65" s="81">
        <v>6.1</v>
      </c>
      <c r="D65" s="82" t="s">
        <v>165</v>
      </c>
      <c r="E65" s="83" t="s">
        <v>166</v>
      </c>
      <c r="F65" s="82" t="s">
        <v>170</v>
      </c>
      <c r="G65" s="82" t="s">
        <v>16</v>
      </c>
      <c r="H65" s="82" t="s">
        <v>168</v>
      </c>
      <c r="I65" s="82" t="s">
        <v>171</v>
      </c>
    </row>
    <row r="66" spans="1:9" ht="63.75" x14ac:dyDescent="0.2">
      <c r="A66" s="80" t="s">
        <v>11</v>
      </c>
      <c r="B66" s="81">
        <v>61102</v>
      </c>
      <c r="C66" s="81">
        <v>6.1</v>
      </c>
      <c r="D66" s="82" t="s">
        <v>165</v>
      </c>
      <c r="E66" s="83" t="s">
        <v>166</v>
      </c>
      <c r="F66" s="82" t="s">
        <v>172</v>
      </c>
      <c r="G66" s="82" t="s">
        <v>16</v>
      </c>
      <c r="H66" s="82" t="s">
        <v>17</v>
      </c>
      <c r="I66" s="82" t="s">
        <v>173</v>
      </c>
    </row>
    <row r="67" spans="1:9" ht="38.25" x14ac:dyDescent="0.2">
      <c r="A67" s="80" t="s">
        <v>11</v>
      </c>
      <c r="B67" s="81">
        <v>61103</v>
      </c>
      <c r="C67" s="81">
        <v>6.1</v>
      </c>
      <c r="D67" s="82" t="s">
        <v>165</v>
      </c>
      <c r="E67" s="83" t="s">
        <v>166</v>
      </c>
      <c r="F67" s="82" t="s">
        <v>174</v>
      </c>
      <c r="G67" s="82" t="s">
        <v>16</v>
      </c>
      <c r="H67" s="82" t="s">
        <v>168</v>
      </c>
      <c r="I67" s="82" t="s">
        <v>175</v>
      </c>
    </row>
    <row r="68" spans="1:9" ht="63.75" x14ac:dyDescent="0.2">
      <c r="A68" s="80" t="s">
        <v>11</v>
      </c>
      <c r="B68" s="81">
        <v>61200</v>
      </c>
      <c r="C68" s="81">
        <v>6.1</v>
      </c>
      <c r="D68" s="82" t="s">
        <v>165</v>
      </c>
      <c r="E68" s="83" t="s">
        <v>176</v>
      </c>
      <c r="F68" s="82" t="s">
        <v>177</v>
      </c>
      <c r="G68" s="82" t="s">
        <v>95</v>
      </c>
      <c r="H68" s="82" t="s">
        <v>168</v>
      </c>
      <c r="I68" s="82" t="s">
        <v>178</v>
      </c>
    </row>
    <row r="69" spans="1:9" ht="38.25" x14ac:dyDescent="0.2">
      <c r="A69" s="80" t="s">
        <v>11</v>
      </c>
      <c r="B69" s="81">
        <v>61201</v>
      </c>
      <c r="C69" s="81">
        <v>6.1</v>
      </c>
      <c r="D69" s="82" t="s">
        <v>165</v>
      </c>
      <c r="E69" s="83" t="s">
        <v>176</v>
      </c>
      <c r="F69" s="82" t="s">
        <v>179</v>
      </c>
      <c r="G69" s="82" t="s">
        <v>16</v>
      </c>
      <c r="H69" s="82" t="s">
        <v>168</v>
      </c>
      <c r="I69" s="82" t="s">
        <v>180</v>
      </c>
    </row>
    <row r="70" spans="1:9" ht="38.25" x14ac:dyDescent="0.2">
      <c r="A70" s="80" t="s">
        <v>11</v>
      </c>
      <c r="B70" s="81">
        <v>61202</v>
      </c>
      <c r="C70" s="81">
        <v>6.1</v>
      </c>
      <c r="D70" s="82" t="s">
        <v>165</v>
      </c>
      <c r="E70" s="83" t="s">
        <v>176</v>
      </c>
      <c r="F70" s="82" t="s">
        <v>181</v>
      </c>
      <c r="G70" s="82" t="s">
        <v>16</v>
      </c>
      <c r="H70" s="82" t="s">
        <v>168</v>
      </c>
      <c r="I70" s="82" t="s">
        <v>182</v>
      </c>
    </row>
    <row r="71" spans="1:9" ht="38.25" x14ac:dyDescent="0.2">
      <c r="A71" s="80" t="s">
        <v>11</v>
      </c>
      <c r="B71" s="81">
        <v>61203</v>
      </c>
      <c r="C71" s="81">
        <v>6.1</v>
      </c>
      <c r="D71" s="82" t="s">
        <v>165</v>
      </c>
      <c r="E71" s="83" t="s">
        <v>183</v>
      </c>
      <c r="F71" s="82" t="s">
        <v>184</v>
      </c>
      <c r="G71" s="82" t="s">
        <v>16</v>
      </c>
      <c r="H71" s="82" t="s">
        <v>168</v>
      </c>
      <c r="I71" s="82" t="s">
        <v>185</v>
      </c>
    </row>
    <row r="72" spans="1:9" ht="63.75" x14ac:dyDescent="0.2">
      <c r="A72" s="80" t="s">
        <v>11</v>
      </c>
      <c r="B72" s="81">
        <v>62100</v>
      </c>
      <c r="C72" s="81">
        <v>6.2</v>
      </c>
      <c r="D72" s="82" t="s">
        <v>186</v>
      </c>
      <c r="E72" s="83" t="s">
        <v>187</v>
      </c>
      <c r="F72" s="82" t="s">
        <v>188</v>
      </c>
      <c r="G72" s="82" t="s">
        <v>95</v>
      </c>
      <c r="H72" s="82" t="s">
        <v>36</v>
      </c>
      <c r="I72" s="82" t="s">
        <v>189</v>
      </c>
    </row>
    <row r="73" spans="1:9" ht="114.75" x14ac:dyDescent="0.2">
      <c r="A73" s="80" t="s">
        <v>11</v>
      </c>
      <c r="B73" s="81">
        <v>62200</v>
      </c>
      <c r="C73" s="81">
        <v>6.2</v>
      </c>
      <c r="D73" s="82" t="s">
        <v>186</v>
      </c>
      <c r="E73" s="83" t="s">
        <v>190</v>
      </c>
      <c r="F73" s="82" t="s">
        <v>191</v>
      </c>
      <c r="G73" s="82" t="s">
        <v>16</v>
      </c>
      <c r="H73" s="82" t="s">
        <v>36</v>
      </c>
      <c r="I73" s="82" t="s">
        <v>192</v>
      </c>
    </row>
    <row r="74" spans="1:9" ht="114.75" x14ac:dyDescent="0.2">
      <c r="A74" s="80" t="s">
        <v>11</v>
      </c>
      <c r="B74" s="81">
        <v>62201</v>
      </c>
      <c r="C74" s="81">
        <v>6.2</v>
      </c>
      <c r="D74" s="82" t="s">
        <v>186</v>
      </c>
      <c r="E74" s="83" t="s">
        <v>190</v>
      </c>
      <c r="F74" s="82" t="s">
        <v>193</v>
      </c>
      <c r="G74" s="82" t="s">
        <v>16</v>
      </c>
      <c r="H74" s="82" t="s">
        <v>36</v>
      </c>
      <c r="I74" s="86" t="s">
        <v>194</v>
      </c>
    </row>
    <row r="75" spans="1:9" ht="127.5" x14ac:dyDescent="0.2">
      <c r="A75" s="80" t="s">
        <v>11</v>
      </c>
      <c r="B75" s="81">
        <v>62202</v>
      </c>
      <c r="C75" s="81">
        <v>6.2</v>
      </c>
      <c r="D75" s="82" t="s">
        <v>186</v>
      </c>
      <c r="E75" s="83" t="s">
        <v>190</v>
      </c>
      <c r="F75" s="82" t="s">
        <v>195</v>
      </c>
      <c r="G75" s="82" t="s">
        <v>16</v>
      </c>
      <c r="H75" s="82" t="s">
        <v>36</v>
      </c>
      <c r="I75" s="86" t="s">
        <v>196</v>
      </c>
    </row>
    <row r="76" spans="1:9" ht="140.25" x14ac:dyDescent="0.2">
      <c r="A76" s="80" t="s">
        <v>11</v>
      </c>
      <c r="B76" s="81">
        <v>62203</v>
      </c>
      <c r="C76" s="81">
        <v>6.2</v>
      </c>
      <c r="D76" s="82" t="s">
        <v>186</v>
      </c>
      <c r="E76" s="83" t="s">
        <v>190</v>
      </c>
      <c r="F76" s="82" t="s">
        <v>197</v>
      </c>
      <c r="G76" s="82" t="s">
        <v>16</v>
      </c>
      <c r="H76" s="82" t="s">
        <v>36</v>
      </c>
      <c r="I76" s="86" t="s">
        <v>198</v>
      </c>
    </row>
    <row r="77" spans="1:9" ht="89.25" x14ac:dyDescent="0.2">
      <c r="A77" s="80" t="s">
        <v>11</v>
      </c>
      <c r="B77" s="81">
        <v>62300</v>
      </c>
      <c r="C77" s="81">
        <v>6.2</v>
      </c>
      <c r="D77" s="82" t="s">
        <v>186</v>
      </c>
      <c r="E77" s="83" t="s">
        <v>199</v>
      </c>
      <c r="F77" s="82" t="s">
        <v>200</v>
      </c>
      <c r="G77" s="82" t="s">
        <v>16</v>
      </c>
      <c r="H77" s="82" t="s">
        <v>36</v>
      </c>
      <c r="I77" s="86" t="s">
        <v>201</v>
      </c>
    </row>
    <row r="78" spans="1:9" ht="114.75" x14ac:dyDescent="0.2">
      <c r="A78" s="80" t="s">
        <v>11</v>
      </c>
      <c r="B78" s="81">
        <v>62301</v>
      </c>
      <c r="C78" s="81">
        <v>6.2</v>
      </c>
      <c r="D78" s="82" t="s">
        <v>186</v>
      </c>
      <c r="E78" s="83" t="s">
        <v>199</v>
      </c>
      <c r="F78" s="82" t="s">
        <v>202</v>
      </c>
      <c r="G78" s="82" t="s">
        <v>16</v>
      </c>
      <c r="H78" s="82" t="s">
        <v>36</v>
      </c>
      <c r="I78" s="86" t="s">
        <v>203</v>
      </c>
    </row>
    <row r="79" spans="1:9" ht="102" x14ac:dyDescent="0.2">
      <c r="A79" s="80" t="s">
        <v>11</v>
      </c>
      <c r="B79" s="81">
        <v>62302</v>
      </c>
      <c r="C79" s="81">
        <v>6.2</v>
      </c>
      <c r="D79" s="82" t="s">
        <v>186</v>
      </c>
      <c r="E79" s="83" t="s">
        <v>199</v>
      </c>
      <c r="F79" s="82" t="s">
        <v>204</v>
      </c>
      <c r="G79" s="82" t="s">
        <v>16</v>
      </c>
      <c r="H79" s="82" t="s">
        <v>36</v>
      </c>
      <c r="I79" s="86" t="s">
        <v>205</v>
      </c>
    </row>
    <row r="80" spans="1:9" ht="114.75" x14ac:dyDescent="0.2">
      <c r="A80" s="80" t="s">
        <v>11</v>
      </c>
      <c r="B80" s="81">
        <v>62303</v>
      </c>
      <c r="C80" s="81">
        <v>6.2</v>
      </c>
      <c r="D80" s="82" t="s">
        <v>186</v>
      </c>
      <c r="E80" s="83" t="s">
        <v>199</v>
      </c>
      <c r="F80" s="82" t="s">
        <v>204</v>
      </c>
      <c r="G80" s="82" t="s">
        <v>16</v>
      </c>
      <c r="H80" s="82" t="s">
        <v>36</v>
      </c>
      <c r="I80" s="86" t="s">
        <v>206</v>
      </c>
    </row>
    <row r="81" spans="1:9" ht="102" x14ac:dyDescent="0.2">
      <c r="A81" s="80" t="s">
        <v>11</v>
      </c>
      <c r="B81" s="81">
        <v>62400</v>
      </c>
      <c r="C81" s="81">
        <v>6.2</v>
      </c>
      <c r="D81" s="82" t="s">
        <v>186</v>
      </c>
      <c r="E81" s="83" t="s">
        <v>207</v>
      </c>
      <c r="F81" s="82" t="s">
        <v>208</v>
      </c>
      <c r="G81" s="82" t="s">
        <v>16</v>
      </c>
      <c r="H81" s="82" t="s">
        <v>36</v>
      </c>
      <c r="I81" s="86" t="s">
        <v>209</v>
      </c>
    </row>
    <row r="82" spans="1:9" ht="51" x14ac:dyDescent="0.2">
      <c r="A82" s="80" t="s">
        <v>11</v>
      </c>
      <c r="B82" s="81">
        <v>63100</v>
      </c>
      <c r="C82" s="81">
        <v>6.3</v>
      </c>
      <c r="D82" s="82" t="s">
        <v>210</v>
      </c>
      <c r="E82" s="83" t="s">
        <v>211</v>
      </c>
      <c r="F82" s="82" t="s">
        <v>212</v>
      </c>
      <c r="G82" s="82" t="s">
        <v>16</v>
      </c>
      <c r="H82" s="82" t="s">
        <v>17</v>
      </c>
      <c r="I82" s="82" t="s">
        <v>213</v>
      </c>
    </row>
    <row r="83" spans="1:9" ht="165.75" x14ac:dyDescent="0.2">
      <c r="A83" s="80" t="s">
        <v>11</v>
      </c>
      <c r="B83" s="81">
        <v>63200</v>
      </c>
      <c r="C83" s="81">
        <v>6.3</v>
      </c>
      <c r="D83" s="82" t="s">
        <v>210</v>
      </c>
      <c r="E83" s="83" t="s">
        <v>214</v>
      </c>
      <c r="F83" s="82" t="s">
        <v>215</v>
      </c>
      <c r="G83" s="82" t="s">
        <v>16</v>
      </c>
      <c r="H83" s="82" t="s">
        <v>17</v>
      </c>
      <c r="I83" s="87" t="s">
        <v>216</v>
      </c>
    </row>
    <row r="84" spans="1:9" ht="153" x14ac:dyDescent="0.2">
      <c r="A84" s="80" t="s">
        <v>11</v>
      </c>
      <c r="B84" s="81">
        <v>63201</v>
      </c>
      <c r="C84" s="81">
        <v>6.3</v>
      </c>
      <c r="D84" s="82" t="s">
        <v>210</v>
      </c>
      <c r="E84" s="83" t="s">
        <v>214</v>
      </c>
      <c r="F84" s="82" t="s">
        <v>217</v>
      </c>
      <c r="G84" s="82" t="s">
        <v>19</v>
      </c>
      <c r="H84" s="82" t="s">
        <v>20</v>
      </c>
      <c r="I84" s="87" t="s">
        <v>218</v>
      </c>
    </row>
    <row r="85" spans="1:9" ht="51" x14ac:dyDescent="0.2">
      <c r="A85" s="80" t="s">
        <v>11</v>
      </c>
      <c r="B85" s="81">
        <v>71100</v>
      </c>
      <c r="C85" s="81">
        <v>7.1</v>
      </c>
      <c r="D85" s="82" t="s">
        <v>219</v>
      </c>
      <c r="E85" s="83" t="s">
        <v>220</v>
      </c>
      <c r="F85" s="82" t="s">
        <v>221</v>
      </c>
      <c r="G85" s="82" t="s">
        <v>19</v>
      </c>
      <c r="H85" s="82" t="s">
        <v>20</v>
      </c>
      <c r="I85" s="82" t="s">
        <v>222</v>
      </c>
    </row>
    <row r="86" spans="1:9" ht="51" x14ac:dyDescent="0.2">
      <c r="A86" s="80" t="s">
        <v>11</v>
      </c>
      <c r="B86" s="81">
        <v>71101</v>
      </c>
      <c r="C86" s="81">
        <v>7.1</v>
      </c>
      <c r="D86" s="82" t="s">
        <v>219</v>
      </c>
      <c r="E86" s="83" t="s">
        <v>220</v>
      </c>
      <c r="F86" s="82" t="s">
        <v>223</v>
      </c>
      <c r="G86" s="82" t="s">
        <v>16</v>
      </c>
      <c r="H86" s="82" t="s">
        <v>36</v>
      </c>
      <c r="I86" s="82" t="s">
        <v>224</v>
      </c>
    </row>
    <row r="87" spans="1:9" ht="51" x14ac:dyDescent="0.2">
      <c r="A87" s="80" t="s">
        <v>11</v>
      </c>
      <c r="B87" s="81">
        <v>71102</v>
      </c>
      <c r="C87" s="81">
        <v>7.1</v>
      </c>
      <c r="D87" s="82" t="s">
        <v>219</v>
      </c>
      <c r="E87" s="83" t="s">
        <v>220</v>
      </c>
      <c r="F87" s="82" t="s">
        <v>223</v>
      </c>
      <c r="G87" s="82" t="s">
        <v>19</v>
      </c>
      <c r="H87" s="82" t="s">
        <v>20</v>
      </c>
      <c r="I87" s="82" t="s">
        <v>225</v>
      </c>
    </row>
    <row r="88" spans="1:9" ht="76.5" x14ac:dyDescent="0.2">
      <c r="A88" s="80" t="s">
        <v>11</v>
      </c>
      <c r="B88" s="81">
        <v>71103</v>
      </c>
      <c r="C88" s="81">
        <v>7.1</v>
      </c>
      <c r="D88" s="82" t="s">
        <v>219</v>
      </c>
      <c r="E88" s="83" t="s">
        <v>220</v>
      </c>
      <c r="F88" s="82" t="s">
        <v>226</v>
      </c>
      <c r="G88" s="82" t="s">
        <v>16</v>
      </c>
      <c r="H88" s="82" t="s">
        <v>17</v>
      </c>
      <c r="I88" s="82" t="s">
        <v>227</v>
      </c>
    </row>
    <row r="89" spans="1:9" ht="76.5" x14ac:dyDescent="0.2">
      <c r="A89" s="80" t="s">
        <v>11</v>
      </c>
      <c r="B89" s="81">
        <v>71104</v>
      </c>
      <c r="C89" s="81">
        <v>7.1</v>
      </c>
      <c r="D89" s="82" t="s">
        <v>219</v>
      </c>
      <c r="E89" s="83" t="s">
        <v>220</v>
      </c>
      <c r="F89" s="82" t="s">
        <v>226</v>
      </c>
      <c r="G89" s="82" t="s">
        <v>19</v>
      </c>
      <c r="H89" s="82" t="s">
        <v>20</v>
      </c>
      <c r="I89" s="82" t="s">
        <v>228</v>
      </c>
    </row>
    <row r="90" spans="1:9" ht="114.75" x14ac:dyDescent="0.2">
      <c r="A90" s="80" t="s">
        <v>11</v>
      </c>
      <c r="B90" s="81">
        <v>71200</v>
      </c>
      <c r="C90" s="81">
        <v>7.1</v>
      </c>
      <c r="D90" s="82" t="s">
        <v>219</v>
      </c>
      <c r="E90" s="83" t="s">
        <v>229</v>
      </c>
      <c r="F90" s="82" t="s">
        <v>230</v>
      </c>
      <c r="G90" s="82" t="s">
        <v>19</v>
      </c>
      <c r="H90" s="82" t="s">
        <v>20</v>
      </c>
      <c r="I90" s="87" t="s">
        <v>231</v>
      </c>
    </row>
    <row r="91" spans="1:9" ht="114.75" x14ac:dyDescent="0.2">
      <c r="A91" s="80" t="s">
        <v>11</v>
      </c>
      <c r="B91" s="81">
        <v>81100</v>
      </c>
      <c r="C91" s="81">
        <v>8.1</v>
      </c>
      <c r="D91" s="82" t="s">
        <v>232</v>
      </c>
      <c r="E91" s="83" t="s">
        <v>233</v>
      </c>
      <c r="F91" s="82" t="s">
        <v>234</v>
      </c>
      <c r="G91" s="82" t="s">
        <v>16</v>
      </c>
      <c r="H91" s="82" t="s">
        <v>17</v>
      </c>
      <c r="I91" s="82" t="s">
        <v>235</v>
      </c>
    </row>
    <row r="92" spans="1:9" ht="76.5" x14ac:dyDescent="0.2">
      <c r="A92" s="80" t="s">
        <v>11</v>
      </c>
      <c r="B92" s="81">
        <v>81200</v>
      </c>
      <c r="C92" s="81">
        <v>8.1</v>
      </c>
      <c r="D92" s="82" t="s">
        <v>232</v>
      </c>
      <c r="E92" s="83" t="s">
        <v>236</v>
      </c>
      <c r="F92" s="82" t="s">
        <v>237</v>
      </c>
      <c r="G92" s="82" t="s">
        <v>16</v>
      </c>
      <c r="H92" s="82" t="s">
        <v>17</v>
      </c>
      <c r="I92" s="82" t="s">
        <v>238</v>
      </c>
    </row>
    <row r="93" spans="1:9" ht="76.5" x14ac:dyDescent="0.2">
      <c r="A93" s="80" t="s">
        <v>11</v>
      </c>
      <c r="B93" s="81">
        <v>81201</v>
      </c>
      <c r="C93" s="81">
        <v>8.1</v>
      </c>
      <c r="D93" s="82" t="s">
        <v>232</v>
      </c>
      <c r="E93" s="83" t="s">
        <v>236</v>
      </c>
      <c r="F93" s="82" t="s">
        <v>237</v>
      </c>
      <c r="G93" s="82" t="s">
        <v>19</v>
      </c>
      <c r="H93" s="82" t="s">
        <v>20</v>
      </c>
      <c r="I93" s="82" t="s">
        <v>239</v>
      </c>
    </row>
    <row r="94" spans="1:9" ht="76.5" x14ac:dyDescent="0.2">
      <c r="A94" s="80" t="s">
        <v>11</v>
      </c>
      <c r="B94" s="81">
        <v>81300</v>
      </c>
      <c r="C94" s="81">
        <v>8.1</v>
      </c>
      <c r="D94" s="82" t="s">
        <v>232</v>
      </c>
      <c r="E94" s="83" t="s">
        <v>240</v>
      </c>
      <c r="F94" s="82" t="s">
        <v>241</v>
      </c>
      <c r="G94" s="82" t="s">
        <v>19</v>
      </c>
      <c r="H94" s="82" t="s">
        <v>20</v>
      </c>
      <c r="I94" s="82" t="s">
        <v>242</v>
      </c>
    </row>
    <row r="95" spans="1:9" ht="76.5" x14ac:dyDescent="0.2">
      <c r="A95" s="80" t="s">
        <v>11</v>
      </c>
      <c r="B95" s="81">
        <v>81301</v>
      </c>
      <c r="C95" s="81">
        <v>8.1</v>
      </c>
      <c r="D95" s="82" t="s">
        <v>232</v>
      </c>
      <c r="E95" s="83" t="s">
        <v>240</v>
      </c>
      <c r="F95" s="82" t="s">
        <v>243</v>
      </c>
      <c r="G95" s="82" t="s">
        <v>19</v>
      </c>
      <c r="H95" s="82" t="s">
        <v>20</v>
      </c>
      <c r="I95" s="82" t="s">
        <v>244</v>
      </c>
    </row>
    <row r="96" spans="1:9" ht="76.5" x14ac:dyDescent="0.2">
      <c r="A96" s="80" t="s">
        <v>11</v>
      </c>
      <c r="B96" s="81">
        <v>81302</v>
      </c>
      <c r="C96" s="81">
        <v>8.1</v>
      </c>
      <c r="D96" s="82" t="s">
        <v>232</v>
      </c>
      <c r="E96" s="83" t="s">
        <v>240</v>
      </c>
      <c r="F96" s="82" t="s">
        <v>245</v>
      </c>
      <c r="G96" s="82" t="s">
        <v>19</v>
      </c>
      <c r="H96" s="82" t="s">
        <v>20</v>
      </c>
      <c r="I96" s="82" t="s">
        <v>246</v>
      </c>
    </row>
    <row r="97" spans="1:9" ht="76.5" x14ac:dyDescent="0.2">
      <c r="A97" s="80" t="s">
        <v>11</v>
      </c>
      <c r="B97" s="81">
        <v>81303</v>
      </c>
      <c r="C97" s="81">
        <v>8.1</v>
      </c>
      <c r="D97" s="82" t="s">
        <v>232</v>
      </c>
      <c r="E97" s="83" t="s">
        <v>240</v>
      </c>
      <c r="F97" s="82" t="s">
        <v>247</v>
      </c>
      <c r="G97" s="82" t="s">
        <v>19</v>
      </c>
      <c r="H97" s="82" t="s">
        <v>20</v>
      </c>
      <c r="I97" s="82" t="s">
        <v>248</v>
      </c>
    </row>
    <row r="98" spans="1:9" ht="76.5" x14ac:dyDescent="0.2">
      <c r="A98" s="80" t="s">
        <v>11</v>
      </c>
      <c r="B98" s="81">
        <v>81400</v>
      </c>
      <c r="C98" s="81">
        <v>8.1</v>
      </c>
      <c r="D98" s="82" t="s">
        <v>232</v>
      </c>
      <c r="E98" s="83" t="s">
        <v>249</v>
      </c>
      <c r="F98" s="82" t="s">
        <v>250</v>
      </c>
      <c r="G98" s="82" t="s">
        <v>19</v>
      </c>
      <c r="H98" s="82" t="s">
        <v>20</v>
      </c>
      <c r="I98" s="82" t="s">
        <v>251</v>
      </c>
    </row>
    <row r="99" spans="1:9" ht="76.5" x14ac:dyDescent="0.2">
      <c r="A99" s="80" t="s">
        <v>11</v>
      </c>
      <c r="B99" s="81">
        <v>81500</v>
      </c>
      <c r="C99" s="81">
        <v>8.1</v>
      </c>
      <c r="D99" s="82" t="s">
        <v>232</v>
      </c>
      <c r="E99" s="83" t="s">
        <v>252</v>
      </c>
      <c r="F99" s="82" t="s">
        <v>253</v>
      </c>
      <c r="G99" s="82" t="s">
        <v>19</v>
      </c>
      <c r="H99" s="82" t="s">
        <v>20</v>
      </c>
      <c r="I99" s="82" t="s">
        <v>254</v>
      </c>
    </row>
    <row r="100" spans="1:9" ht="76.5" x14ac:dyDescent="0.2">
      <c r="A100" s="80" t="s">
        <v>11</v>
      </c>
      <c r="B100" s="81">
        <v>81501</v>
      </c>
      <c r="C100" s="81">
        <v>8.1</v>
      </c>
      <c r="D100" s="82" t="s">
        <v>232</v>
      </c>
      <c r="E100" s="83" t="s">
        <v>252</v>
      </c>
      <c r="F100" s="82" t="s">
        <v>255</v>
      </c>
      <c r="G100" s="82" t="s">
        <v>16</v>
      </c>
      <c r="H100" s="82" t="s">
        <v>17</v>
      </c>
      <c r="I100" s="82" t="s">
        <v>256</v>
      </c>
    </row>
    <row r="101" spans="1:9" ht="76.5" x14ac:dyDescent="0.2">
      <c r="A101" s="80" t="s">
        <v>11</v>
      </c>
      <c r="B101" s="81">
        <v>81502</v>
      </c>
      <c r="C101" s="81">
        <v>8.1</v>
      </c>
      <c r="D101" s="82" t="s">
        <v>232</v>
      </c>
      <c r="E101" s="83" t="s">
        <v>252</v>
      </c>
      <c r="F101" s="82" t="s">
        <v>255</v>
      </c>
      <c r="G101" s="82" t="s">
        <v>19</v>
      </c>
      <c r="H101" s="82" t="s">
        <v>20</v>
      </c>
      <c r="I101" s="82" t="s">
        <v>257</v>
      </c>
    </row>
    <row r="102" spans="1:9" ht="76.5" x14ac:dyDescent="0.2">
      <c r="A102" s="80" t="s">
        <v>11</v>
      </c>
      <c r="B102" s="81">
        <v>81600</v>
      </c>
      <c r="C102" s="81">
        <v>8.1</v>
      </c>
      <c r="D102" s="82" t="s">
        <v>232</v>
      </c>
      <c r="E102" s="83" t="s">
        <v>258</v>
      </c>
      <c r="F102" s="82" t="s">
        <v>259</v>
      </c>
      <c r="G102" s="82" t="s">
        <v>16</v>
      </c>
      <c r="H102" s="82" t="s">
        <v>17</v>
      </c>
      <c r="I102" s="82" t="s">
        <v>260</v>
      </c>
    </row>
    <row r="103" spans="1:9" ht="76.5" x14ac:dyDescent="0.2">
      <c r="A103" s="80" t="s">
        <v>11</v>
      </c>
      <c r="B103" s="81">
        <v>101100</v>
      </c>
      <c r="C103" s="81">
        <v>9.1</v>
      </c>
      <c r="D103" s="82" t="s">
        <v>261</v>
      </c>
      <c r="E103" s="83" t="s">
        <v>262</v>
      </c>
      <c r="F103" s="82" t="s">
        <v>263</v>
      </c>
      <c r="G103" s="82" t="s">
        <v>16</v>
      </c>
      <c r="H103" s="82" t="s">
        <v>17</v>
      </c>
      <c r="I103" s="82" t="s">
        <v>264</v>
      </c>
    </row>
    <row r="104" spans="1:9" ht="38.25" x14ac:dyDescent="0.2">
      <c r="A104" s="80" t="s">
        <v>11</v>
      </c>
      <c r="B104" s="81">
        <v>101101</v>
      </c>
      <c r="C104" s="81">
        <v>9.1</v>
      </c>
      <c r="D104" s="82" t="s">
        <v>261</v>
      </c>
      <c r="E104" s="83" t="s">
        <v>262</v>
      </c>
      <c r="F104" s="82" t="s">
        <v>263</v>
      </c>
      <c r="G104" s="82" t="s">
        <v>19</v>
      </c>
      <c r="H104" s="82" t="s">
        <v>20</v>
      </c>
      <c r="I104" s="82" t="s">
        <v>265</v>
      </c>
    </row>
    <row r="105" spans="1:9" ht="38.25" x14ac:dyDescent="0.2">
      <c r="A105" s="80" t="s">
        <v>11</v>
      </c>
      <c r="B105" s="81">
        <v>101200</v>
      </c>
      <c r="C105" s="81">
        <v>9.1</v>
      </c>
      <c r="D105" s="82" t="s">
        <v>261</v>
      </c>
      <c r="E105" s="83" t="s">
        <v>266</v>
      </c>
      <c r="F105" s="82" t="s">
        <v>267</v>
      </c>
      <c r="G105" s="82" t="s">
        <v>16</v>
      </c>
      <c r="H105" s="82" t="s">
        <v>17</v>
      </c>
      <c r="I105" s="82" t="s">
        <v>268</v>
      </c>
    </row>
    <row r="106" spans="1:9" ht="38.25" x14ac:dyDescent="0.2">
      <c r="A106" s="80" t="s">
        <v>11</v>
      </c>
      <c r="B106" s="81">
        <v>101201</v>
      </c>
      <c r="C106" s="81">
        <v>9.1</v>
      </c>
      <c r="D106" s="82" t="s">
        <v>261</v>
      </c>
      <c r="E106" s="83" t="s">
        <v>266</v>
      </c>
      <c r="F106" s="82" t="s">
        <v>269</v>
      </c>
      <c r="G106" s="82" t="s">
        <v>16</v>
      </c>
      <c r="H106" s="82" t="s">
        <v>17</v>
      </c>
      <c r="I106" s="82" t="s">
        <v>270</v>
      </c>
    </row>
    <row r="107" spans="1:9" ht="102" x14ac:dyDescent="0.2">
      <c r="A107" s="80" t="s">
        <v>11</v>
      </c>
      <c r="B107" s="81">
        <v>101300</v>
      </c>
      <c r="C107" s="81">
        <v>9.1</v>
      </c>
      <c r="D107" s="82" t="s">
        <v>261</v>
      </c>
      <c r="E107" s="83" t="s">
        <v>271</v>
      </c>
      <c r="F107" s="82" t="s">
        <v>272</v>
      </c>
      <c r="G107" s="82" t="s">
        <v>16</v>
      </c>
      <c r="H107" s="82" t="s">
        <v>17</v>
      </c>
      <c r="I107" s="82" t="s">
        <v>273</v>
      </c>
    </row>
    <row r="108" spans="1:9" ht="102" x14ac:dyDescent="0.2">
      <c r="A108" s="80" t="s">
        <v>11</v>
      </c>
      <c r="B108" s="81">
        <v>101301</v>
      </c>
      <c r="C108" s="81">
        <v>9.1</v>
      </c>
      <c r="D108" s="82" t="s">
        <v>261</v>
      </c>
      <c r="E108" s="83" t="s">
        <v>271</v>
      </c>
      <c r="F108" s="82" t="s">
        <v>272</v>
      </c>
      <c r="G108" s="82" t="s">
        <v>19</v>
      </c>
      <c r="H108" s="82" t="s">
        <v>20</v>
      </c>
      <c r="I108" s="82" t="s">
        <v>274</v>
      </c>
    </row>
    <row r="109" spans="1:9" ht="38.25" x14ac:dyDescent="0.2">
      <c r="A109" s="80" t="s">
        <v>11</v>
      </c>
      <c r="B109" s="81">
        <v>101400</v>
      </c>
      <c r="C109" s="81">
        <v>9.1</v>
      </c>
      <c r="D109" s="82" t="s">
        <v>261</v>
      </c>
      <c r="E109" s="83" t="s">
        <v>275</v>
      </c>
      <c r="F109" s="82" t="s">
        <v>276</v>
      </c>
      <c r="G109" s="82" t="s">
        <v>16</v>
      </c>
      <c r="H109" s="82" t="s">
        <v>17</v>
      </c>
      <c r="I109" s="82" t="s">
        <v>277</v>
      </c>
    </row>
    <row r="110" spans="1:9" ht="38.25" x14ac:dyDescent="0.2">
      <c r="A110" s="80" t="s">
        <v>11</v>
      </c>
      <c r="B110" s="81">
        <v>101500</v>
      </c>
      <c r="C110" s="81">
        <v>9.1</v>
      </c>
      <c r="D110" s="82" t="s">
        <v>261</v>
      </c>
      <c r="E110" s="83" t="s">
        <v>278</v>
      </c>
      <c r="F110" s="82" t="s">
        <v>279</v>
      </c>
      <c r="G110" s="82" t="s">
        <v>19</v>
      </c>
      <c r="H110" s="82" t="s">
        <v>20</v>
      </c>
      <c r="I110" s="82" t="s">
        <v>280</v>
      </c>
    </row>
    <row r="111" spans="1:9" ht="38.25" x14ac:dyDescent="0.2">
      <c r="A111" s="80" t="s">
        <v>11</v>
      </c>
      <c r="B111" s="81">
        <v>101501</v>
      </c>
      <c r="C111" s="81">
        <v>9.1</v>
      </c>
      <c r="D111" s="82" t="s">
        <v>261</v>
      </c>
      <c r="E111" s="83" t="s">
        <v>278</v>
      </c>
      <c r="F111" s="82" t="s">
        <v>281</v>
      </c>
      <c r="G111" s="82" t="s">
        <v>16</v>
      </c>
      <c r="H111" s="82" t="s">
        <v>17</v>
      </c>
      <c r="I111" s="82" t="s">
        <v>282</v>
      </c>
    </row>
    <row r="112" spans="1:9" ht="63.75" x14ac:dyDescent="0.2">
      <c r="A112" s="80" t="s">
        <v>11</v>
      </c>
      <c r="B112" s="81">
        <v>111100</v>
      </c>
      <c r="C112" s="81">
        <v>10.1</v>
      </c>
      <c r="D112" s="82" t="s">
        <v>283</v>
      </c>
      <c r="E112" s="83" t="s">
        <v>284</v>
      </c>
      <c r="F112" s="82" t="s">
        <v>285</v>
      </c>
      <c r="G112" s="82" t="s">
        <v>16</v>
      </c>
      <c r="H112" s="82" t="s">
        <v>17</v>
      </c>
      <c r="I112" s="88" t="s">
        <v>286</v>
      </c>
    </row>
    <row r="113" spans="1:9" ht="51" x14ac:dyDescent="0.2">
      <c r="A113" s="80" t="s">
        <v>11</v>
      </c>
      <c r="B113" s="81">
        <v>111101</v>
      </c>
      <c r="C113" s="81">
        <v>10.1</v>
      </c>
      <c r="D113" s="82" t="s">
        <v>283</v>
      </c>
      <c r="E113" s="83" t="s">
        <v>284</v>
      </c>
      <c r="F113" s="82" t="s">
        <v>285</v>
      </c>
      <c r="G113" s="82" t="s">
        <v>19</v>
      </c>
      <c r="H113" s="82" t="s">
        <v>20</v>
      </c>
      <c r="I113" s="82" t="s">
        <v>287</v>
      </c>
    </row>
    <row r="114" spans="1:9" ht="76.5" x14ac:dyDescent="0.2">
      <c r="A114" s="80" t="s">
        <v>11</v>
      </c>
      <c r="B114" s="81">
        <v>111200</v>
      </c>
      <c r="C114" s="81">
        <v>10.1</v>
      </c>
      <c r="D114" s="82" t="s">
        <v>283</v>
      </c>
      <c r="E114" s="83" t="s">
        <v>288</v>
      </c>
      <c r="F114" s="82" t="s">
        <v>289</v>
      </c>
      <c r="G114" s="82" t="s">
        <v>16</v>
      </c>
      <c r="H114" s="82" t="s">
        <v>17</v>
      </c>
      <c r="I114" s="88" t="s">
        <v>290</v>
      </c>
    </row>
    <row r="115" spans="1:9" ht="63.75" x14ac:dyDescent="0.2">
      <c r="A115" s="80" t="s">
        <v>11</v>
      </c>
      <c r="B115" s="81">
        <v>111300</v>
      </c>
      <c r="C115" s="81">
        <v>10.1</v>
      </c>
      <c r="D115" s="82" t="s">
        <v>283</v>
      </c>
      <c r="E115" s="83" t="s">
        <v>291</v>
      </c>
      <c r="F115" s="82" t="s">
        <v>292</v>
      </c>
      <c r="G115" s="82" t="s">
        <v>16</v>
      </c>
      <c r="H115" s="82" t="s">
        <v>17</v>
      </c>
      <c r="I115" s="88" t="s">
        <v>293</v>
      </c>
    </row>
    <row r="116" spans="1:9" ht="51" x14ac:dyDescent="0.2">
      <c r="A116" s="80" t="s">
        <v>11</v>
      </c>
      <c r="B116" s="81">
        <v>111301</v>
      </c>
      <c r="C116" s="81">
        <v>10.1</v>
      </c>
      <c r="D116" s="82" t="s">
        <v>283</v>
      </c>
      <c r="E116" s="83" t="s">
        <v>291</v>
      </c>
      <c r="F116" s="82" t="s">
        <v>292</v>
      </c>
      <c r="G116" s="82" t="s">
        <v>19</v>
      </c>
      <c r="H116" s="82" t="s">
        <v>20</v>
      </c>
      <c r="I116" s="82" t="s">
        <v>294</v>
      </c>
    </row>
    <row r="117" spans="1:9" ht="76.5" x14ac:dyDescent="0.2">
      <c r="A117" s="80" t="s">
        <v>11</v>
      </c>
      <c r="B117" s="81">
        <v>112100</v>
      </c>
      <c r="C117" s="81">
        <v>10.199999999999999</v>
      </c>
      <c r="D117" s="82" t="s">
        <v>295</v>
      </c>
      <c r="E117" s="83" t="s">
        <v>296</v>
      </c>
      <c r="F117" s="82" t="s">
        <v>297</v>
      </c>
      <c r="G117" s="82" t="s">
        <v>16</v>
      </c>
      <c r="H117" s="82" t="s">
        <v>17</v>
      </c>
      <c r="I117" s="82" t="s">
        <v>298</v>
      </c>
    </row>
    <row r="118" spans="1:9" ht="63.75" x14ac:dyDescent="0.2">
      <c r="A118" s="80" t="s">
        <v>11</v>
      </c>
      <c r="B118" s="81">
        <v>112101</v>
      </c>
      <c r="C118" s="81">
        <v>10.199999999999999</v>
      </c>
      <c r="D118" s="82" t="s">
        <v>295</v>
      </c>
      <c r="E118" s="83" t="s">
        <v>296</v>
      </c>
      <c r="F118" s="82" t="s">
        <v>297</v>
      </c>
      <c r="G118" s="82" t="s">
        <v>19</v>
      </c>
      <c r="H118" s="82" t="s">
        <v>20</v>
      </c>
      <c r="I118" s="82" t="s">
        <v>299</v>
      </c>
    </row>
    <row r="119" spans="1:9" ht="63.75" x14ac:dyDescent="0.2">
      <c r="A119" s="80" t="s">
        <v>11</v>
      </c>
      <c r="B119" s="81">
        <v>112200</v>
      </c>
      <c r="C119" s="81">
        <v>10.199999999999999</v>
      </c>
      <c r="D119" s="82" t="s">
        <v>295</v>
      </c>
      <c r="E119" s="83" t="s">
        <v>300</v>
      </c>
      <c r="F119" s="82" t="s">
        <v>301</v>
      </c>
      <c r="G119" s="82" t="s">
        <v>16</v>
      </c>
      <c r="H119" s="82" t="s">
        <v>17</v>
      </c>
      <c r="I119" s="82" t="s">
        <v>302</v>
      </c>
    </row>
    <row r="120" spans="1:9" ht="63.75" x14ac:dyDescent="0.2">
      <c r="A120" s="80" t="s">
        <v>11</v>
      </c>
      <c r="B120" s="81">
        <v>112201</v>
      </c>
      <c r="C120" s="81">
        <v>10.199999999999999</v>
      </c>
      <c r="D120" s="82" t="s">
        <v>295</v>
      </c>
      <c r="E120" s="83" t="s">
        <v>300</v>
      </c>
      <c r="F120" s="82" t="s">
        <v>301</v>
      </c>
      <c r="G120" s="82" t="s">
        <v>19</v>
      </c>
      <c r="H120" s="82" t="s">
        <v>20</v>
      </c>
      <c r="I120" s="82" t="s">
        <v>303</v>
      </c>
    </row>
    <row r="121" spans="1:9" ht="63.75" x14ac:dyDescent="0.2">
      <c r="A121" s="80" t="s">
        <v>11</v>
      </c>
      <c r="B121" s="81">
        <v>112300</v>
      </c>
      <c r="C121" s="81">
        <v>10.199999999999999</v>
      </c>
      <c r="D121" s="82" t="s">
        <v>295</v>
      </c>
      <c r="E121" s="83" t="s">
        <v>304</v>
      </c>
      <c r="F121" s="82" t="s">
        <v>305</v>
      </c>
      <c r="G121" s="82" t="s">
        <v>16</v>
      </c>
      <c r="H121" s="82" t="s">
        <v>17</v>
      </c>
      <c r="I121" s="82" t="s">
        <v>306</v>
      </c>
    </row>
    <row r="122" spans="1:9" ht="63.75" x14ac:dyDescent="0.2">
      <c r="A122" s="80" t="s">
        <v>11</v>
      </c>
      <c r="B122" s="81">
        <v>112301</v>
      </c>
      <c r="C122" s="81">
        <v>10.199999999999999</v>
      </c>
      <c r="D122" s="82" t="s">
        <v>295</v>
      </c>
      <c r="E122" s="83" t="s">
        <v>304</v>
      </c>
      <c r="F122" s="82" t="s">
        <v>305</v>
      </c>
      <c r="G122" s="82" t="s">
        <v>19</v>
      </c>
      <c r="H122" s="82" t="s">
        <v>20</v>
      </c>
      <c r="I122" s="82" t="s">
        <v>307</v>
      </c>
    </row>
    <row r="123" spans="1:9" ht="63.75" x14ac:dyDescent="0.2">
      <c r="A123" s="80" t="s">
        <v>11</v>
      </c>
      <c r="B123" s="81">
        <v>112302</v>
      </c>
      <c r="C123" s="81">
        <v>10.199999999999999</v>
      </c>
      <c r="D123" s="82" t="s">
        <v>295</v>
      </c>
      <c r="E123" s="83" t="s">
        <v>304</v>
      </c>
      <c r="F123" s="82" t="s">
        <v>308</v>
      </c>
      <c r="G123" s="82" t="s">
        <v>16</v>
      </c>
      <c r="H123" s="82" t="s">
        <v>17</v>
      </c>
      <c r="I123" s="82" t="s">
        <v>309</v>
      </c>
    </row>
    <row r="124" spans="1:9" ht="63.75" x14ac:dyDescent="0.2">
      <c r="A124" s="80" t="s">
        <v>11</v>
      </c>
      <c r="B124" s="81">
        <v>112303</v>
      </c>
      <c r="C124" s="81">
        <v>10.199999999999999</v>
      </c>
      <c r="D124" s="82" t="s">
        <v>295</v>
      </c>
      <c r="E124" s="83" t="s">
        <v>304</v>
      </c>
      <c r="F124" s="82" t="s">
        <v>308</v>
      </c>
      <c r="G124" s="82" t="s">
        <v>19</v>
      </c>
      <c r="H124" s="82" t="s">
        <v>20</v>
      </c>
      <c r="I124" s="82" t="s">
        <v>310</v>
      </c>
    </row>
    <row r="125" spans="1:9" ht="102" x14ac:dyDescent="0.2">
      <c r="A125" s="80" t="s">
        <v>311</v>
      </c>
      <c r="B125" s="81">
        <v>511000</v>
      </c>
      <c r="C125" s="81">
        <v>5.0999999999999996</v>
      </c>
      <c r="D125" s="82" t="s">
        <v>312</v>
      </c>
      <c r="E125" s="83" t="s">
        <v>12</v>
      </c>
      <c r="F125" s="82" t="s">
        <v>313</v>
      </c>
      <c r="G125" s="82" t="s">
        <v>16</v>
      </c>
      <c r="H125" s="82" t="s">
        <v>17</v>
      </c>
      <c r="I125" s="82" t="s">
        <v>314</v>
      </c>
    </row>
    <row r="126" spans="1:9" ht="102" x14ac:dyDescent="0.2">
      <c r="A126" s="80" t="s">
        <v>311</v>
      </c>
      <c r="B126" s="81">
        <v>511001</v>
      </c>
      <c r="C126" s="81">
        <v>5.0999999999999996</v>
      </c>
      <c r="D126" s="82" t="s">
        <v>312</v>
      </c>
      <c r="E126" s="83" t="s">
        <v>12</v>
      </c>
      <c r="F126" s="82" t="s">
        <v>313</v>
      </c>
      <c r="G126" s="82" t="s">
        <v>19</v>
      </c>
      <c r="H126" s="82" t="s">
        <v>20</v>
      </c>
      <c r="I126" s="82" t="s">
        <v>315</v>
      </c>
    </row>
    <row r="127" spans="1:9" ht="306" x14ac:dyDescent="0.2">
      <c r="A127" s="80" t="s">
        <v>311</v>
      </c>
      <c r="B127" s="81">
        <v>521000</v>
      </c>
      <c r="C127" s="81">
        <v>5.2</v>
      </c>
      <c r="D127" s="82" t="s">
        <v>316</v>
      </c>
      <c r="E127" s="83" t="s">
        <v>88</v>
      </c>
      <c r="F127" s="82" t="s">
        <v>317</v>
      </c>
      <c r="G127" s="82" t="s">
        <v>16</v>
      </c>
      <c r="H127" s="82" t="s">
        <v>17</v>
      </c>
      <c r="I127" s="82" t="s">
        <v>318</v>
      </c>
    </row>
    <row r="128" spans="1:9" ht="306" x14ac:dyDescent="0.2">
      <c r="A128" s="80" t="s">
        <v>311</v>
      </c>
      <c r="B128" s="81">
        <v>521001</v>
      </c>
      <c r="C128" s="81">
        <v>5.2</v>
      </c>
      <c r="D128" s="82" t="s">
        <v>316</v>
      </c>
      <c r="E128" s="83" t="s">
        <v>88</v>
      </c>
      <c r="F128" s="82" t="s">
        <v>317</v>
      </c>
      <c r="G128" s="82" t="s">
        <v>19</v>
      </c>
      <c r="H128" s="82" t="s">
        <v>20</v>
      </c>
      <c r="I128" s="82" t="s">
        <v>319</v>
      </c>
    </row>
    <row r="129" spans="1:11" ht="76.5" x14ac:dyDescent="0.2">
      <c r="A129" s="80" t="s">
        <v>311</v>
      </c>
      <c r="B129" s="81">
        <v>531000</v>
      </c>
      <c r="C129" s="81">
        <v>5.3</v>
      </c>
      <c r="D129" s="82" t="s">
        <v>320</v>
      </c>
      <c r="E129" s="83" t="s">
        <v>321</v>
      </c>
      <c r="F129" s="82" t="s">
        <v>322</v>
      </c>
      <c r="G129" s="82" t="s">
        <v>16</v>
      </c>
      <c r="H129" s="82" t="s">
        <v>17</v>
      </c>
      <c r="I129" s="82" t="s">
        <v>323</v>
      </c>
    </row>
    <row r="130" spans="1:11" ht="114.75" x14ac:dyDescent="0.2">
      <c r="A130" s="80" t="s">
        <v>311</v>
      </c>
      <c r="B130" s="81">
        <v>531001</v>
      </c>
      <c r="C130" s="81">
        <v>5.3</v>
      </c>
      <c r="D130" s="82" t="s">
        <v>320</v>
      </c>
      <c r="E130" s="83" t="s">
        <v>321</v>
      </c>
      <c r="F130" s="82" t="s">
        <v>324</v>
      </c>
      <c r="G130" s="82" t="s">
        <v>19</v>
      </c>
      <c r="H130" s="82" t="s">
        <v>20</v>
      </c>
      <c r="I130" s="82" t="s">
        <v>325</v>
      </c>
    </row>
    <row r="131" spans="1:11" ht="140.25" x14ac:dyDescent="0.2">
      <c r="A131" s="80" t="s">
        <v>311</v>
      </c>
      <c r="B131" s="81">
        <v>532000</v>
      </c>
      <c r="C131" s="81">
        <v>5.3</v>
      </c>
      <c r="D131" s="82" t="s">
        <v>320</v>
      </c>
      <c r="E131" s="83" t="s">
        <v>326</v>
      </c>
      <c r="F131" s="82" t="s">
        <v>327</v>
      </c>
      <c r="G131" s="82" t="s">
        <v>16</v>
      </c>
      <c r="H131" s="82" t="s">
        <v>17</v>
      </c>
      <c r="I131" s="82" t="s">
        <v>328</v>
      </c>
    </row>
    <row r="132" spans="1:11" ht="140.25" x14ac:dyDescent="0.2">
      <c r="A132" s="80" t="s">
        <v>311</v>
      </c>
      <c r="B132" s="81">
        <v>532001</v>
      </c>
      <c r="C132" s="81">
        <v>5.3</v>
      </c>
      <c r="D132" s="82" t="s">
        <v>320</v>
      </c>
      <c r="E132" s="83" t="s">
        <v>326</v>
      </c>
      <c r="F132" s="82" t="s">
        <v>327</v>
      </c>
      <c r="G132" s="82" t="s">
        <v>16</v>
      </c>
      <c r="H132" s="82" t="s">
        <v>17</v>
      </c>
      <c r="I132" s="82" t="s">
        <v>329</v>
      </c>
    </row>
    <row r="133" spans="1:11" ht="140.25" x14ac:dyDescent="0.2">
      <c r="A133" s="80" t="s">
        <v>311</v>
      </c>
      <c r="B133" s="81">
        <v>532002</v>
      </c>
      <c r="C133" s="81">
        <v>5.3</v>
      </c>
      <c r="D133" s="82" t="s">
        <v>320</v>
      </c>
      <c r="E133" s="83" t="s">
        <v>326</v>
      </c>
      <c r="F133" s="82" t="s">
        <v>327</v>
      </c>
      <c r="G133" s="82" t="s">
        <v>19</v>
      </c>
      <c r="H133" s="82" t="s">
        <v>20</v>
      </c>
      <c r="I133" s="82" t="s">
        <v>330</v>
      </c>
    </row>
    <row r="134" spans="1:11" ht="63.75" x14ac:dyDescent="0.2">
      <c r="A134" s="80" t="s">
        <v>311</v>
      </c>
      <c r="B134" s="81">
        <v>541000</v>
      </c>
      <c r="C134" s="81">
        <v>5.4</v>
      </c>
      <c r="D134" s="82" t="s">
        <v>331</v>
      </c>
      <c r="E134" s="83" t="s">
        <v>332</v>
      </c>
      <c r="F134" s="82" t="s">
        <v>333</v>
      </c>
      <c r="G134" s="82" t="s">
        <v>16</v>
      </c>
      <c r="H134" s="82" t="s">
        <v>17</v>
      </c>
      <c r="I134" s="82" t="s">
        <v>334</v>
      </c>
    </row>
    <row r="135" spans="1:11" ht="63.75" x14ac:dyDescent="0.2">
      <c r="A135" s="80" t="s">
        <v>311</v>
      </c>
      <c r="B135" s="81">
        <v>541001</v>
      </c>
      <c r="C135" s="81">
        <v>5.4</v>
      </c>
      <c r="D135" s="82" t="s">
        <v>331</v>
      </c>
      <c r="E135" s="83" t="s">
        <v>332</v>
      </c>
      <c r="F135" s="82" t="s">
        <v>333</v>
      </c>
      <c r="G135" s="82" t="s">
        <v>19</v>
      </c>
      <c r="H135" s="82" t="s">
        <v>20</v>
      </c>
      <c r="I135" s="82" t="s">
        <v>335</v>
      </c>
    </row>
    <row r="136" spans="1:11" ht="114" customHeight="1" x14ac:dyDescent="0.2">
      <c r="A136" s="80" t="s">
        <v>311</v>
      </c>
      <c r="B136" s="81">
        <v>542000</v>
      </c>
      <c r="C136" s="81">
        <v>5.4</v>
      </c>
      <c r="D136" s="82" t="s">
        <v>331</v>
      </c>
      <c r="E136" s="83" t="s">
        <v>336</v>
      </c>
      <c r="F136" s="82" t="s">
        <v>337</v>
      </c>
      <c r="G136" s="82" t="s">
        <v>16</v>
      </c>
      <c r="H136" s="82" t="s">
        <v>17</v>
      </c>
      <c r="I136" s="82" t="s">
        <v>338</v>
      </c>
    </row>
    <row r="137" spans="1:11" ht="127.5" x14ac:dyDescent="0.2">
      <c r="A137" s="80" t="s">
        <v>311</v>
      </c>
      <c r="B137" s="81">
        <v>542001</v>
      </c>
      <c r="C137" s="81">
        <v>5.4</v>
      </c>
      <c r="D137" s="82" t="s">
        <v>331</v>
      </c>
      <c r="E137" s="83" t="s">
        <v>336</v>
      </c>
      <c r="F137" s="82" t="s">
        <v>337</v>
      </c>
      <c r="G137" s="82" t="s">
        <v>19</v>
      </c>
      <c r="H137" s="82" t="s">
        <v>20</v>
      </c>
      <c r="I137" s="82" t="s">
        <v>339</v>
      </c>
    </row>
    <row r="138" spans="1:11" ht="242.25" x14ac:dyDescent="0.2">
      <c r="A138" s="80" t="s">
        <v>311</v>
      </c>
      <c r="B138" s="81">
        <v>551000</v>
      </c>
      <c r="C138" s="81">
        <v>5.5</v>
      </c>
      <c r="D138" s="82" t="s">
        <v>340</v>
      </c>
      <c r="E138" s="83" t="s">
        <v>341</v>
      </c>
      <c r="F138" s="82" t="s">
        <v>342</v>
      </c>
      <c r="G138" s="82" t="s">
        <v>16</v>
      </c>
      <c r="H138" s="82" t="s">
        <v>17</v>
      </c>
      <c r="I138" s="82" t="s">
        <v>343</v>
      </c>
    </row>
    <row r="139" spans="1:11" ht="255" x14ac:dyDescent="0.2">
      <c r="A139" s="80" t="s">
        <v>311</v>
      </c>
      <c r="B139" s="81">
        <v>551001</v>
      </c>
      <c r="C139" s="81">
        <v>5.5</v>
      </c>
      <c r="D139" s="82" t="s">
        <v>340</v>
      </c>
      <c r="E139" s="83" t="s">
        <v>341</v>
      </c>
      <c r="F139" s="82" t="s">
        <v>344</v>
      </c>
      <c r="G139" s="82" t="s">
        <v>19</v>
      </c>
      <c r="H139" s="82" t="s">
        <v>20</v>
      </c>
      <c r="I139" s="82" t="s">
        <v>345</v>
      </c>
    </row>
    <row r="140" spans="1:11" ht="382.5" x14ac:dyDescent="0.2">
      <c r="A140" s="80" t="s">
        <v>311</v>
      </c>
      <c r="B140" s="81">
        <v>561000</v>
      </c>
      <c r="C140" s="81">
        <v>5.6</v>
      </c>
      <c r="D140" s="82" t="s">
        <v>346</v>
      </c>
      <c r="E140" s="83" t="s">
        <v>347</v>
      </c>
      <c r="F140" s="89" t="s">
        <v>348</v>
      </c>
      <c r="G140" s="82" t="s">
        <v>16</v>
      </c>
      <c r="H140" s="82" t="s">
        <v>17</v>
      </c>
      <c r="I140" s="82" t="s">
        <v>349</v>
      </c>
    </row>
    <row r="141" spans="1:11" ht="382.5" x14ac:dyDescent="0.2">
      <c r="A141" s="80" t="s">
        <v>311</v>
      </c>
      <c r="B141" s="81">
        <v>561001</v>
      </c>
      <c r="C141" s="81">
        <v>5.6</v>
      </c>
      <c r="D141" s="82" t="s">
        <v>346</v>
      </c>
      <c r="E141" s="83" t="s">
        <v>347</v>
      </c>
      <c r="F141" s="89" t="s">
        <v>348</v>
      </c>
      <c r="G141" s="82" t="s">
        <v>19</v>
      </c>
      <c r="H141" s="82" t="s">
        <v>20</v>
      </c>
      <c r="I141" s="82" t="s">
        <v>350</v>
      </c>
    </row>
    <row r="142" spans="1:11" ht="102" x14ac:dyDescent="0.2">
      <c r="A142" s="80" t="s">
        <v>311</v>
      </c>
      <c r="B142" s="81">
        <v>571000</v>
      </c>
      <c r="C142" s="81">
        <v>5.7</v>
      </c>
      <c r="D142" s="82" t="s">
        <v>351</v>
      </c>
      <c r="E142" s="83" t="s">
        <v>352</v>
      </c>
      <c r="F142" s="82" t="s">
        <v>353</v>
      </c>
      <c r="G142" s="82" t="s">
        <v>16</v>
      </c>
      <c r="H142" s="82" t="s">
        <v>17</v>
      </c>
      <c r="I142" s="82" t="s">
        <v>354</v>
      </c>
    </row>
    <row r="143" spans="1:11" ht="76.5" x14ac:dyDescent="0.2">
      <c r="A143" s="80" t="s">
        <v>311</v>
      </c>
      <c r="B143" s="81">
        <v>571001</v>
      </c>
      <c r="C143" s="81">
        <v>5.7</v>
      </c>
      <c r="D143" s="82" t="s">
        <v>351</v>
      </c>
      <c r="E143" s="83" t="s">
        <v>352</v>
      </c>
      <c r="F143" s="82" t="s">
        <v>355</v>
      </c>
      <c r="G143" s="82" t="s">
        <v>19</v>
      </c>
      <c r="H143" s="82" t="s">
        <v>20</v>
      </c>
      <c r="I143" s="82" t="s">
        <v>356</v>
      </c>
      <c r="K143" s="82">
        <v>0</v>
      </c>
    </row>
    <row r="144" spans="1:11" ht="204" x14ac:dyDescent="0.2">
      <c r="A144" s="80" t="s">
        <v>311</v>
      </c>
      <c r="B144" s="81">
        <v>572000</v>
      </c>
      <c r="C144" s="81">
        <v>5.7</v>
      </c>
      <c r="D144" s="82" t="s">
        <v>351</v>
      </c>
      <c r="E144" s="83" t="s">
        <v>357</v>
      </c>
      <c r="F144" s="82" t="s">
        <v>358</v>
      </c>
      <c r="G144" s="82" t="s">
        <v>16</v>
      </c>
      <c r="H144" s="82" t="s">
        <v>17</v>
      </c>
      <c r="I144" s="82" t="s">
        <v>359</v>
      </c>
      <c r="K144" s="82">
        <v>0</v>
      </c>
    </row>
    <row r="145" spans="1:11" x14ac:dyDescent="0.2">
      <c r="A145" s="80"/>
      <c r="H145" s="201"/>
      <c r="J145" s="82" t="s">
        <v>360</v>
      </c>
      <c r="K145" s="82">
        <f>SUBTOTAL(109,Table134[Question Rating 
(0 to 10)])</f>
        <v>0</v>
      </c>
    </row>
  </sheetData>
  <phoneticPr fontId="15" type="noConversion"/>
  <printOptions horizontalCentered="1"/>
  <pageMargins left="0.1" right="0.1" top="0.2" bottom="0.2" header="0.05" footer="0.05"/>
  <pageSetup scale="60" fitToHeight="0" orientation="landscape" horizontalDpi="300" verticalDpi="3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Lists!$B$40:$B$50</xm:f>
          </x14:formula1>
          <xm:sqref>K2:K144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B90"/>
  <sheetViews>
    <sheetView topLeftCell="A2" zoomScaleNormal="100" workbookViewId="0">
      <selection activeCell="G2" sqref="G2"/>
    </sheetView>
  </sheetViews>
  <sheetFormatPr defaultColWidth="11.875" defaultRowHeight="15" x14ac:dyDescent="0.25"/>
  <cols>
    <col min="1" max="1" width="9.375" style="94" customWidth="1"/>
    <col min="2" max="2" width="35" style="94" customWidth="1"/>
    <col min="3" max="3" width="25.75" style="94" customWidth="1"/>
    <col min="4" max="4" width="21.25" style="94" customWidth="1"/>
    <col min="5" max="5" width="31.125" style="94" customWidth="1"/>
    <col min="6" max="236" width="11.875" style="94" customWidth="1"/>
    <col min="237" max="16384" width="11.875" style="93"/>
  </cols>
  <sheetData>
    <row r="1" spans="1:236" ht="16.5" customHeight="1" x14ac:dyDescent="0.25">
      <c r="A1" s="250" t="s">
        <v>528</v>
      </c>
      <c r="B1" s="250"/>
      <c r="C1" s="250"/>
      <c r="D1" s="250"/>
      <c r="E1" s="250"/>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c r="HW1" s="218"/>
      <c r="HX1" s="218"/>
      <c r="HY1" s="218"/>
      <c r="HZ1" s="218"/>
      <c r="IA1" s="218"/>
      <c r="IB1" s="218"/>
    </row>
    <row r="2" spans="1:236" ht="36" customHeight="1" x14ac:dyDescent="0.25">
      <c r="A2" s="148" t="s">
        <v>311</v>
      </c>
      <c r="B2" s="254" t="s">
        <v>724</v>
      </c>
      <c r="C2" s="254"/>
      <c r="D2" s="254"/>
      <c r="E2" s="190" t="s">
        <v>531</v>
      </c>
      <c r="F2" s="218">
        <f>SUM(F5:F83)</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c r="HW2" s="218"/>
      <c r="HX2" s="218"/>
      <c r="HY2" s="218"/>
      <c r="HZ2" s="218"/>
      <c r="IA2" s="218"/>
      <c r="IB2" s="218"/>
    </row>
    <row r="3" spans="1:236" ht="5.25" customHeight="1" x14ac:dyDescent="0.25">
      <c r="A3" s="251"/>
      <c r="B3" s="252"/>
      <c r="C3" s="252"/>
      <c r="D3" s="252"/>
      <c r="E3" s="253"/>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row>
    <row r="4" spans="1:236"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row>
    <row r="5" spans="1:236" ht="96" customHeight="1" x14ac:dyDescent="0.25">
      <c r="A5" s="152" t="s">
        <v>12</v>
      </c>
      <c r="B5" s="246" t="s">
        <v>725</v>
      </c>
      <c r="C5" s="261"/>
      <c r="D5" s="261"/>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row>
    <row r="6" spans="1:236" ht="9.75" hidden="1" customHeight="1" x14ac:dyDescent="0.25">
      <c r="A6" s="150"/>
      <c r="B6" s="150"/>
      <c r="C6" s="150"/>
      <c r="D6" s="150"/>
      <c r="E6" s="150"/>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row>
    <row r="7" spans="1:236" x14ac:dyDescent="0.25">
      <c r="A7" s="151" t="s">
        <v>536</v>
      </c>
      <c r="B7" s="154"/>
      <c r="C7" s="247" t="s">
        <v>549</v>
      </c>
      <c r="D7" s="248"/>
      <c r="E7" s="249"/>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row>
    <row r="8" spans="1:236" ht="65.25" customHeight="1" x14ac:dyDescent="0.25">
      <c r="A8" s="155" t="s">
        <v>726</v>
      </c>
      <c r="B8" s="156" t="s">
        <v>727</v>
      </c>
      <c r="C8" s="258"/>
      <c r="D8" s="259"/>
      <c r="E8" s="259"/>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row>
    <row r="9" spans="1:236" ht="9.75" hidden="1" customHeight="1" x14ac:dyDescent="0.25">
      <c r="A9" s="150"/>
      <c r="B9" s="150"/>
      <c r="C9" s="150"/>
      <c r="D9" s="150"/>
      <c r="E9" s="150"/>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row>
    <row r="10" spans="1:236" x14ac:dyDescent="0.25">
      <c r="A10" s="151" t="s">
        <v>542</v>
      </c>
      <c r="B10" s="154"/>
      <c r="C10" s="247" t="s">
        <v>537</v>
      </c>
      <c r="D10" s="248"/>
      <c r="E10" s="249"/>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row>
    <row r="11" spans="1:236" ht="66" customHeight="1" x14ac:dyDescent="0.25">
      <c r="A11" s="152" t="s">
        <v>12</v>
      </c>
      <c r="B11" s="155" t="s">
        <v>728</v>
      </c>
      <c r="C11" s="246" t="str">
        <f>IF('Question bank'!J125&gt;" ",'Question bank'!J125," ")</f>
        <v xml:space="preserve"> </v>
      </c>
      <c r="D11" s="259"/>
      <c r="E11" s="259"/>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row>
    <row r="12" spans="1:236" ht="6" customHeight="1" x14ac:dyDescent="0.25">
      <c r="A12" s="251"/>
      <c r="B12" s="252"/>
      <c r="C12" s="252"/>
      <c r="D12" s="252"/>
      <c r="E12" s="253"/>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row>
    <row r="13" spans="1:236" x14ac:dyDescent="0.25">
      <c r="A13" s="247" t="s">
        <v>528</v>
      </c>
      <c r="B13" s="248"/>
      <c r="C13" s="248"/>
      <c r="D13" s="248"/>
      <c r="E13" s="249"/>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row>
    <row r="14" spans="1:236" ht="36" customHeight="1" x14ac:dyDescent="0.25">
      <c r="A14" s="148" t="s">
        <v>311</v>
      </c>
      <c r="B14" s="254" t="s">
        <v>729</v>
      </c>
      <c r="C14" s="254"/>
      <c r="D14" s="254"/>
      <c r="E14" s="191" t="s">
        <v>531</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row>
    <row r="15" spans="1:236" ht="4.5" customHeight="1" x14ac:dyDescent="0.25">
      <c r="A15" s="268"/>
      <c r="B15" s="269"/>
      <c r="C15" s="269"/>
      <c r="D15" s="269"/>
      <c r="E15" s="269"/>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row>
    <row r="16" spans="1:236" x14ac:dyDescent="0.25">
      <c r="A16" s="247" t="s">
        <v>532</v>
      </c>
      <c r="B16" s="248"/>
      <c r="C16" s="248"/>
      <c r="D16" s="249"/>
      <c r="E16" s="151" t="s">
        <v>533</v>
      </c>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row>
    <row r="17" spans="1:236" ht="139.5" customHeight="1" x14ac:dyDescent="0.25">
      <c r="A17" s="152" t="s">
        <v>88</v>
      </c>
      <c r="B17" s="246" t="s">
        <v>730</v>
      </c>
      <c r="C17" s="261"/>
      <c r="D17" s="261"/>
      <c r="E17" s="153" t="s">
        <v>531</v>
      </c>
      <c r="F17" s="199"/>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row>
    <row r="18" spans="1:236" ht="9.75" hidden="1" customHeight="1" x14ac:dyDescent="0.25">
      <c r="A18" s="150"/>
      <c r="B18" s="150"/>
      <c r="C18" s="150"/>
      <c r="D18" s="150"/>
      <c r="E18" s="150"/>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row>
    <row r="19" spans="1:236" x14ac:dyDescent="0.25">
      <c r="A19" s="151" t="s">
        <v>536</v>
      </c>
      <c r="B19" s="154"/>
      <c r="C19" s="247" t="s">
        <v>549</v>
      </c>
      <c r="D19" s="248"/>
      <c r="E19" s="249"/>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row>
    <row r="20" spans="1:236" ht="140.25" customHeight="1" x14ac:dyDescent="0.25">
      <c r="A20" s="155" t="s">
        <v>17</v>
      </c>
      <c r="B20" s="156" t="s">
        <v>731</v>
      </c>
      <c r="C20" s="258" t="str">
        <f>IF('Question bank'!J127&gt;" ",'Question bank'!J127," ")</f>
        <v xml:space="preserve"> </v>
      </c>
      <c r="D20" s="259"/>
      <c r="E20" s="259"/>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row>
    <row r="21" spans="1:236" ht="9.75" hidden="1" customHeight="1" x14ac:dyDescent="0.25">
      <c r="A21" s="150"/>
      <c r="B21" s="150"/>
      <c r="C21" s="150"/>
      <c r="D21" s="150"/>
      <c r="E21" s="150"/>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row>
    <row r="22" spans="1:236" x14ac:dyDescent="0.25">
      <c r="A22" s="151" t="s">
        <v>542</v>
      </c>
      <c r="B22" s="154"/>
      <c r="C22" s="247" t="s">
        <v>537</v>
      </c>
      <c r="D22" s="248"/>
      <c r="E22" s="249"/>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row>
    <row r="23" spans="1:236" ht="66" customHeight="1" x14ac:dyDescent="0.25">
      <c r="A23" s="152" t="s">
        <v>88</v>
      </c>
      <c r="B23" s="155" t="s">
        <v>319</v>
      </c>
      <c r="C23" s="246" t="str">
        <f>IF('Question bank'!J128&gt;" ",'Question bank'!J128," ")</f>
        <v xml:space="preserve"> </v>
      </c>
      <c r="D23" s="259"/>
      <c r="E23" s="259"/>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row>
    <row r="24" spans="1:236" ht="5.0999999999999996" customHeight="1" x14ac:dyDescent="0.25">
      <c r="A24" s="251"/>
      <c r="B24" s="252"/>
      <c r="C24" s="252"/>
      <c r="D24" s="252"/>
      <c r="E24" s="253"/>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row>
    <row r="25" spans="1:236" x14ac:dyDescent="0.25">
      <c r="A25" s="247" t="s">
        <v>528</v>
      </c>
      <c r="B25" s="248"/>
      <c r="C25" s="248"/>
      <c r="D25" s="248"/>
      <c r="E25" s="249"/>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row>
    <row r="26" spans="1:236" ht="33" customHeight="1" x14ac:dyDescent="0.25">
      <c r="A26" s="148" t="s">
        <v>311</v>
      </c>
      <c r="B26" s="254" t="s">
        <v>732</v>
      </c>
      <c r="C26" s="254"/>
      <c r="D26" s="254"/>
      <c r="E26" s="191" t="s">
        <v>531</v>
      </c>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row>
    <row r="27" spans="1:236" ht="3.95" customHeight="1" x14ac:dyDescent="0.25">
      <c r="A27" s="268"/>
      <c r="B27" s="269"/>
      <c r="C27" s="269"/>
      <c r="D27" s="269"/>
      <c r="E27" s="269"/>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row>
    <row r="28" spans="1:236" x14ac:dyDescent="0.25">
      <c r="A28" s="247" t="s">
        <v>532</v>
      </c>
      <c r="B28" s="248"/>
      <c r="C28" s="248"/>
      <c r="D28" s="249"/>
      <c r="E28" s="151" t="s">
        <v>533</v>
      </c>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row>
    <row r="29" spans="1:236" ht="243" customHeight="1" x14ac:dyDescent="0.25">
      <c r="A29" s="152" t="s">
        <v>321</v>
      </c>
      <c r="B29" s="255" t="s">
        <v>733</v>
      </c>
      <c r="C29" s="261"/>
      <c r="D29" s="261"/>
      <c r="E29" s="153" t="s">
        <v>531</v>
      </c>
      <c r="F29" s="199"/>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row>
    <row r="30" spans="1:236" ht="172.5" customHeight="1" x14ac:dyDescent="0.25">
      <c r="A30" s="152" t="s">
        <v>326</v>
      </c>
      <c r="B30" s="255" t="s">
        <v>734</v>
      </c>
      <c r="C30" s="261"/>
      <c r="D30" s="261"/>
      <c r="E30" s="153" t="s">
        <v>531</v>
      </c>
      <c r="F30" s="199"/>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row>
    <row r="31" spans="1:236" ht="3.75" hidden="1" customHeight="1" x14ac:dyDescent="0.25">
      <c r="A31" s="150"/>
      <c r="B31" s="150"/>
      <c r="C31" s="150"/>
      <c r="D31" s="150"/>
      <c r="E31" s="150"/>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row>
    <row r="32" spans="1:236" x14ac:dyDescent="0.25">
      <c r="A32" s="151" t="s">
        <v>536</v>
      </c>
      <c r="B32" s="154"/>
      <c r="C32" s="247" t="s">
        <v>549</v>
      </c>
      <c r="D32" s="248"/>
      <c r="E32" s="249"/>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row>
    <row r="33" spans="1:236" ht="49.5" customHeight="1" x14ac:dyDescent="0.25">
      <c r="A33" s="155" t="s">
        <v>735</v>
      </c>
      <c r="B33" s="156" t="s">
        <v>736</v>
      </c>
      <c r="C33" s="258" t="str">
        <f>IF('Question bank'!J131&gt;" ",'Question bank'!J131," ")</f>
        <v xml:space="preserve"> </v>
      </c>
      <c r="D33" s="259"/>
      <c r="E33" s="259"/>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row>
    <row r="34" spans="1:236" ht="125.25" customHeight="1" x14ac:dyDescent="0.25">
      <c r="A34" s="155" t="s">
        <v>735</v>
      </c>
      <c r="B34" s="156" t="s">
        <v>737</v>
      </c>
      <c r="C34" s="258" t="str">
        <f>IF('Question bank'!J132&gt;" ",'Question bank'!J132," ")</f>
        <v xml:space="preserve"> </v>
      </c>
      <c r="D34" s="259"/>
      <c r="E34" s="259"/>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c r="HW34" s="218"/>
      <c r="HX34" s="218"/>
      <c r="HY34" s="218"/>
      <c r="HZ34" s="218"/>
      <c r="IA34" s="218"/>
      <c r="IB34" s="218"/>
    </row>
    <row r="35" spans="1:236" ht="3.75" hidden="1" customHeight="1" x14ac:dyDescent="0.25">
      <c r="A35" s="150"/>
      <c r="B35" s="150"/>
      <c r="C35" s="150"/>
      <c r="D35" s="150"/>
      <c r="E35" s="150"/>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row>
    <row r="36" spans="1:236" x14ac:dyDescent="0.25">
      <c r="A36" s="151" t="s">
        <v>542</v>
      </c>
      <c r="B36" s="154"/>
      <c r="C36" s="247" t="s">
        <v>537</v>
      </c>
      <c r="D36" s="248"/>
      <c r="E36" s="249"/>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row>
    <row r="37" spans="1:236" ht="95.25" customHeight="1" x14ac:dyDescent="0.25">
      <c r="A37" s="152" t="s">
        <v>326</v>
      </c>
      <c r="B37" s="155" t="s">
        <v>738</v>
      </c>
      <c r="C37" s="246" t="str">
        <f>IF('Question bank'!J133&gt;" ",'Question bank'!J133," ")</f>
        <v xml:space="preserve"> </v>
      </c>
      <c r="D37" s="259"/>
      <c r="E37" s="259"/>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row>
    <row r="38" spans="1:236" ht="5.25" customHeight="1" x14ac:dyDescent="0.25">
      <c r="A38" s="251"/>
      <c r="B38" s="252"/>
      <c r="C38" s="252"/>
      <c r="D38" s="252"/>
      <c r="E38" s="253"/>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row>
    <row r="39" spans="1:236" x14ac:dyDescent="0.25">
      <c r="A39" s="247" t="s">
        <v>528</v>
      </c>
      <c r="B39" s="248"/>
      <c r="C39" s="248"/>
      <c r="D39" s="248"/>
      <c r="E39" s="249"/>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row>
    <row r="40" spans="1:236" ht="36" customHeight="1" x14ac:dyDescent="0.25">
      <c r="A40" s="148" t="s">
        <v>311</v>
      </c>
      <c r="B40" s="254" t="s">
        <v>739</v>
      </c>
      <c r="C40" s="254"/>
      <c r="D40" s="254"/>
      <c r="E40" s="191" t="s">
        <v>531</v>
      </c>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row>
    <row r="41" spans="1:236" ht="6" customHeight="1" x14ac:dyDescent="0.25">
      <c r="A41" s="268"/>
      <c r="B41" s="269"/>
      <c r="C41" s="269"/>
      <c r="D41" s="269"/>
      <c r="E41" s="269"/>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c r="HY41" s="218"/>
      <c r="HZ41" s="218"/>
      <c r="IA41" s="218"/>
      <c r="IB41" s="218"/>
    </row>
    <row r="42" spans="1:236" x14ac:dyDescent="0.25">
      <c r="A42" s="247" t="s">
        <v>532</v>
      </c>
      <c r="B42" s="248"/>
      <c r="C42" s="248"/>
      <c r="D42" s="249"/>
      <c r="E42" s="151" t="s">
        <v>533</v>
      </c>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c r="HY42" s="218"/>
      <c r="HZ42" s="218"/>
      <c r="IA42" s="218"/>
      <c r="IB42" s="218"/>
    </row>
    <row r="43" spans="1:236" ht="140.25" customHeight="1" x14ac:dyDescent="0.25">
      <c r="A43" s="152" t="s">
        <v>332</v>
      </c>
      <c r="B43" s="246" t="s">
        <v>740</v>
      </c>
      <c r="C43" s="261"/>
      <c r="D43" s="261"/>
      <c r="E43" s="153" t="s">
        <v>531</v>
      </c>
      <c r="F43" s="199"/>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c r="HY43" s="218"/>
      <c r="HZ43" s="218"/>
      <c r="IA43" s="218"/>
      <c r="IB43" s="218"/>
    </row>
    <row r="44" spans="1:236" ht="139.5" customHeight="1" x14ac:dyDescent="0.25">
      <c r="A44" s="152" t="s">
        <v>336</v>
      </c>
      <c r="B44" s="246" t="s">
        <v>741</v>
      </c>
      <c r="C44" s="261"/>
      <c r="D44" s="261"/>
      <c r="E44" s="153" t="s">
        <v>531</v>
      </c>
      <c r="F44" s="199"/>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c r="HY44" s="218"/>
      <c r="HZ44" s="218"/>
      <c r="IA44" s="218"/>
      <c r="IB44" s="218"/>
    </row>
    <row r="45" spans="1:236" ht="9.75" hidden="1" customHeight="1" x14ac:dyDescent="0.25">
      <c r="A45" s="150"/>
      <c r="B45" s="150"/>
      <c r="C45" s="150"/>
      <c r="D45" s="150"/>
      <c r="E45" s="150"/>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c r="HY45" s="218"/>
      <c r="HZ45" s="218"/>
      <c r="IA45" s="218"/>
      <c r="IB45" s="218"/>
    </row>
    <row r="46" spans="1:236" x14ac:dyDescent="0.25">
      <c r="A46" s="151" t="s">
        <v>536</v>
      </c>
      <c r="B46" s="154"/>
      <c r="C46" s="247" t="s">
        <v>549</v>
      </c>
      <c r="D46" s="248"/>
      <c r="E46" s="249"/>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row>
    <row r="47" spans="1:236" ht="80.25" customHeight="1" x14ac:dyDescent="0.25">
      <c r="A47" s="155" t="s">
        <v>742</v>
      </c>
      <c r="B47" s="156" t="s">
        <v>334</v>
      </c>
      <c r="C47" s="258" t="str">
        <f>IF('Question bank'!J134&gt;" ",'Question bank'!J134," ")</f>
        <v xml:space="preserve"> </v>
      </c>
      <c r="D47" s="259"/>
      <c r="E47" s="259"/>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18"/>
      <c r="CB47" s="218"/>
      <c r="CC47" s="218"/>
      <c r="CD47" s="218"/>
      <c r="CE47" s="218"/>
      <c r="CF47" s="218"/>
      <c r="CG47" s="218"/>
      <c r="CH47" s="218"/>
      <c r="CI47" s="218"/>
      <c r="CJ47" s="218"/>
      <c r="CK47" s="218"/>
      <c r="CL47" s="218"/>
      <c r="CM47" s="218"/>
      <c r="CN47" s="218"/>
      <c r="CO47" s="218"/>
      <c r="CP47" s="218"/>
      <c r="CQ47" s="218"/>
      <c r="CR47" s="218"/>
      <c r="CS47" s="218"/>
      <c r="CT47" s="218"/>
      <c r="CU47" s="218"/>
      <c r="CV47" s="218"/>
      <c r="CW47" s="218"/>
      <c r="CX47" s="218"/>
      <c r="CY47" s="218"/>
      <c r="CZ47" s="218"/>
      <c r="DA47" s="218"/>
      <c r="DB47" s="218"/>
      <c r="DC47" s="218"/>
      <c r="DD47" s="218"/>
      <c r="DE47" s="218"/>
      <c r="DF47" s="218"/>
      <c r="DG47" s="218"/>
      <c r="DH47" s="218"/>
      <c r="DI47" s="218"/>
      <c r="DJ47" s="218"/>
      <c r="DK47" s="218"/>
      <c r="DL47" s="218"/>
      <c r="DM47" s="218"/>
      <c r="DN47" s="218"/>
      <c r="DO47" s="218"/>
      <c r="DP47" s="218"/>
      <c r="DQ47" s="218"/>
      <c r="DR47" s="218"/>
      <c r="DS47" s="218"/>
      <c r="DT47" s="218"/>
      <c r="DU47" s="218"/>
      <c r="DV47" s="218"/>
      <c r="DW47" s="218"/>
      <c r="DX47" s="218"/>
      <c r="DY47" s="218"/>
      <c r="DZ47" s="218"/>
      <c r="EA47" s="218"/>
      <c r="EB47" s="218"/>
      <c r="EC47" s="218"/>
      <c r="ED47" s="218"/>
      <c r="EE47" s="218"/>
      <c r="EF47" s="218"/>
      <c r="EG47" s="218"/>
      <c r="EH47" s="218"/>
      <c r="EI47" s="218"/>
      <c r="EJ47" s="218"/>
      <c r="EK47" s="218"/>
      <c r="EL47" s="218"/>
      <c r="EM47" s="218"/>
      <c r="EN47" s="218"/>
      <c r="EO47" s="218"/>
      <c r="EP47" s="218"/>
      <c r="EQ47" s="218"/>
      <c r="ER47" s="218"/>
      <c r="ES47" s="218"/>
      <c r="ET47" s="218"/>
      <c r="EU47" s="218"/>
      <c r="EV47" s="218"/>
      <c r="EW47" s="218"/>
      <c r="EX47" s="218"/>
      <c r="EY47" s="218"/>
      <c r="EZ47" s="218"/>
      <c r="FA47" s="218"/>
      <c r="FB47" s="218"/>
      <c r="FC47" s="218"/>
      <c r="FD47" s="218"/>
      <c r="FE47" s="218"/>
      <c r="FF47" s="218"/>
      <c r="FG47" s="218"/>
      <c r="FH47" s="218"/>
      <c r="FI47" s="218"/>
      <c r="FJ47" s="218"/>
      <c r="FK47" s="218"/>
      <c r="FL47" s="218"/>
      <c r="FM47" s="218"/>
      <c r="FN47" s="218"/>
      <c r="FO47" s="218"/>
      <c r="FP47" s="218"/>
      <c r="FQ47" s="218"/>
      <c r="FR47" s="218"/>
      <c r="FS47" s="218"/>
      <c r="FT47" s="218"/>
      <c r="FU47" s="218"/>
      <c r="FV47" s="218"/>
      <c r="FW47" s="218"/>
      <c r="FX47" s="218"/>
      <c r="FY47" s="218"/>
      <c r="FZ47" s="218"/>
      <c r="GA47" s="218"/>
      <c r="GB47" s="218"/>
      <c r="GC47" s="218"/>
      <c r="GD47" s="218"/>
      <c r="GE47" s="218"/>
      <c r="GF47" s="218"/>
      <c r="GG47" s="218"/>
      <c r="GH47" s="218"/>
      <c r="GI47" s="218"/>
      <c r="GJ47" s="218"/>
      <c r="GK47" s="218"/>
      <c r="GL47" s="218"/>
      <c r="GM47" s="218"/>
      <c r="GN47" s="218"/>
      <c r="GO47" s="218"/>
      <c r="GP47" s="218"/>
      <c r="GQ47" s="218"/>
      <c r="GR47" s="218"/>
      <c r="GS47" s="218"/>
      <c r="GT47" s="218"/>
      <c r="GU47" s="218"/>
      <c r="GV47" s="218"/>
      <c r="GW47" s="218"/>
      <c r="GX47" s="218"/>
      <c r="GY47" s="218"/>
      <c r="GZ47" s="218"/>
      <c r="HA47" s="218"/>
      <c r="HB47" s="218"/>
      <c r="HC47" s="218"/>
      <c r="HD47" s="218"/>
      <c r="HE47" s="218"/>
      <c r="HF47" s="218"/>
      <c r="HG47" s="218"/>
      <c r="HH47" s="218"/>
      <c r="HI47" s="218"/>
      <c r="HJ47" s="218"/>
      <c r="HK47" s="218"/>
      <c r="HL47" s="218"/>
      <c r="HM47" s="218"/>
      <c r="HN47" s="218"/>
      <c r="HO47" s="218"/>
      <c r="HP47" s="218"/>
      <c r="HQ47" s="218"/>
      <c r="HR47" s="218"/>
      <c r="HS47" s="218"/>
      <c r="HT47" s="218"/>
      <c r="HU47" s="218"/>
      <c r="HV47" s="218"/>
      <c r="HW47" s="218"/>
      <c r="HX47" s="218"/>
      <c r="HY47" s="218"/>
      <c r="HZ47" s="218"/>
      <c r="IA47" s="218"/>
      <c r="IB47" s="218"/>
    </row>
    <row r="48" spans="1:236" ht="49.5" customHeight="1" x14ac:dyDescent="0.25">
      <c r="A48" s="155" t="s">
        <v>743</v>
      </c>
      <c r="B48" s="156" t="s">
        <v>338</v>
      </c>
      <c r="C48" s="258" t="str">
        <f>IF('Question bank'!J136&gt;" ",'Question bank'!J136," ")</f>
        <v xml:space="preserve"> </v>
      </c>
      <c r="D48" s="259"/>
      <c r="E48" s="259"/>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c r="HY48" s="218"/>
      <c r="HZ48" s="218"/>
      <c r="IA48" s="218"/>
      <c r="IB48" s="218"/>
    </row>
    <row r="49" spans="1:236" ht="9.75" hidden="1" customHeight="1" x14ac:dyDescent="0.25">
      <c r="A49" s="150"/>
      <c r="B49" s="150"/>
      <c r="C49" s="150"/>
      <c r="D49" s="150"/>
      <c r="E49" s="150"/>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8"/>
      <c r="GD49" s="218"/>
      <c r="GE49" s="218"/>
      <c r="GF49" s="218"/>
      <c r="GG49" s="218"/>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218"/>
      <c r="HN49" s="218"/>
      <c r="HO49" s="218"/>
      <c r="HP49" s="218"/>
      <c r="HQ49" s="218"/>
      <c r="HR49" s="218"/>
      <c r="HS49" s="218"/>
      <c r="HT49" s="218"/>
      <c r="HU49" s="218"/>
      <c r="HV49" s="218"/>
      <c r="HW49" s="218"/>
      <c r="HX49" s="218"/>
      <c r="HY49" s="218"/>
      <c r="HZ49" s="218"/>
      <c r="IA49" s="218"/>
      <c r="IB49" s="218"/>
    </row>
    <row r="50" spans="1:236" x14ac:dyDescent="0.25">
      <c r="A50" s="151" t="s">
        <v>542</v>
      </c>
      <c r="B50" s="154"/>
      <c r="C50" s="247" t="s">
        <v>537</v>
      </c>
      <c r="D50" s="248"/>
      <c r="E50" s="249"/>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row>
    <row r="51" spans="1:236" ht="96.75" customHeight="1" x14ac:dyDescent="0.25">
      <c r="A51" s="152" t="s">
        <v>332</v>
      </c>
      <c r="B51" s="155" t="s">
        <v>335</v>
      </c>
      <c r="C51" s="246" t="str">
        <f>IF('Question bank'!J135&gt;" ",'Question bank'!J135," ")</f>
        <v xml:space="preserve"> </v>
      </c>
      <c r="D51" s="259"/>
      <c r="E51" s="259"/>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c r="HY51" s="218"/>
      <c r="HZ51" s="218"/>
      <c r="IA51" s="218"/>
      <c r="IB51" s="218"/>
    </row>
    <row r="52" spans="1:236" ht="64.5" customHeight="1" x14ac:dyDescent="0.25">
      <c r="A52" s="152" t="s">
        <v>336</v>
      </c>
      <c r="B52" s="155" t="s">
        <v>339</v>
      </c>
      <c r="C52" s="246" t="str">
        <f>IF('Question bank'!J137&gt;" ",'Question bank'!J137," ")</f>
        <v xml:space="preserve"> </v>
      </c>
      <c r="D52" s="259"/>
      <c r="E52" s="259"/>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c r="HY52" s="218"/>
      <c r="HZ52" s="218"/>
      <c r="IA52" s="218"/>
      <c r="IB52" s="218"/>
    </row>
    <row r="53" spans="1:236" ht="5.0999999999999996" customHeight="1" x14ac:dyDescent="0.25">
      <c r="A53" s="280"/>
      <c r="B53" s="281"/>
      <c r="C53" s="281"/>
      <c r="D53" s="281"/>
      <c r="E53" s="282"/>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c r="HY53" s="218"/>
      <c r="HZ53" s="218"/>
      <c r="IA53" s="218"/>
      <c r="IB53" s="218"/>
    </row>
    <row r="54" spans="1:236" x14ac:dyDescent="0.25">
      <c r="A54" s="247" t="s">
        <v>528</v>
      </c>
      <c r="B54" s="248"/>
      <c r="C54" s="248"/>
      <c r="D54" s="248"/>
      <c r="E54" s="249"/>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c r="HY54" s="218"/>
      <c r="HZ54" s="218"/>
      <c r="IA54" s="218"/>
      <c r="IB54" s="218"/>
    </row>
    <row r="55" spans="1:236" ht="36" customHeight="1" x14ac:dyDescent="0.25">
      <c r="A55" s="148" t="s">
        <v>311</v>
      </c>
      <c r="B55" s="254" t="s">
        <v>744</v>
      </c>
      <c r="C55" s="254"/>
      <c r="D55" s="254"/>
      <c r="E55" s="191" t="s">
        <v>531</v>
      </c>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row>
    <row r="56" spans="1:236" ht="6" customHeight="1" x14ac:dyDescent="0.25">
      <c r="A56" s="268"/>
      <c r="B56" s="269"/>
      <c r="C56" s="269"/>
      <c r="D56" s="269"/>
      <c r="E56" s="269"/>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row>
    <row r="57" spans="1:236" x14ac:dyDescent="0.25">
      <c r="A57" s="247" t="s">
        <v>532</v>
      </c>
      <c r="B57" s="248"/>
      <c r="C57" s="248"/>
      <c r="D57" s="249"/>
      <c r="E57" s="151" t="s">
        <v>533</v>
      </c>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row>
    <row r="58" spans="1:236" ht="243.75" customHeight="1" x14ac:dyDescent="0.25">
      <c r="A58" s="152" t="s">
        <v>341</v>
      </c>
      <c r="B58" s="246" t="s">
        <v>745</v>
      </c>
      <c r="C58" s="261"/>
      <c r="D58" s="261"/>
      <c r="E58" s="153" t="s">
        <v>531</v>
      </c>
      <c r="F58" s="199"/>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row>
    <row r="59" spans="1:236" ht="9.75" hidden="1" customHeight="1" x14ac:dyDescent="0.25">
      <c r="A59" s="150"/>
      <c r="B59" s="150"/>
      <c r="C59" s="150"/>
      <c r="D59" s="150"/>
      <c r="E59" s="150"/>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row>
    <row r="60" spans="1:236" x14ac:dyDescent="0.25">
      <c r="A60" s="151" t="s">
        <v>536</v>
      </c>
      <c r="B60" s="154"/>
      <c r="C60" s="247" t="s">
        <v>549</v>
      </c>
      <c r="D60" s="248"/>
      <c r="E60" s="249"/>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row>
    <row r="61" spans="1:236" ht="63" customHeight="1" x14ac:dyDescent="0.25">
      <c r="A61" s="155" t="s">
        <v>746</v>
      </c>
      <c r="B61" s="156" t="s">
        <v>747</v>
      </c>
      <c r="C61" s="258" t="str">
        <f>IF('Question bank'!J138&gt;" ",'Question bank'!J138," ")</f>
        <v xml:space="preserve"> </v>
      </c>
      <c r="D61" s="259"/>
      <c r="E61" s="259"/>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c r="HW61" s="218"/>
      <c r="HX61" s="218"/>
      <c r="HY61" s="218"/>
      <c r="HZ61" s="218"/>
      <c r="IA61" s="218"/>
      <c r="IB61" s="218"/>
    </row>
    <row r="62" spans="1:236" ht="9.75" hidden="1" customHeight="1" x14ac:dyDescent="0.25">
      <c r="A62" s="150"/>
      <c r="B62" s="150"/>
      <c r="C62" s="150"/>
      <c r="D62" s="150"/>
      <c r="E62" s="150"/>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c r="HW62" s="218"/>
      <c r="HX62" s="218"/>
      <c r="HY62" s="218"/>
      <c r="HZ62" s="218"/>
      <c r="IA62" s="218"/>
      <c r="IB62" s="218"/>
    </row>
    <row r="63" spans="1:236" x14ac:dyDescent="0.25">
      <c r="A63" s="151" t="s">
        <v>542</v>
      </c>
      <c r="B63" s="154"/>
      <c r="C63" s="247" t="s">
        <v>537</v>
      </c>
      <c r="D63" s="248"/>
      <c r="E63" s="249"/>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c r="HW63" s="218"/>
      <c r="HX63" s="218"/>
      <c r="HY63" s="218"/>
      <c r="HZ63" s="218"/>
      <c r="IA63" s="218"/>
      <c r="IB63" s="218"/>
    </row>
    <row r="64" spans="1:236" ht="48" customHeight="1" x14ac:dyDescent="0.25">
      <c r="A64" s="152" t="s">
        <v>341</v>
      </c>
      <c r="B64" s="155" t="s">
        <v>345</v>
      </c>
      <c r="C64" s="246" t="str">
        <f>IF('Question bank'!J139&gt;" ",'Question bank'!J139," ")</f>
        <v xml:space="preserve"> </v>
      </c>
      <c r="D64" s="259"/>
      <c r="E64" s="259"/>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c r="HW64" s="218"/>
      <c r="HX64" s="218"/>
      <c r="HY64" s="218"/>
      <c r="HZ64" s="218"/>
      <c r="IA64" s="218"/>
      <c r="IB64" s="218"/>
    </row>
    <row r="65" spans="1:236" ht="5.0999999999999996" customHeight="1" x14ac:dyDescent="0.25">
      <c r="A65" s="280"/>
      <c r="B65" s="281"/>
      <c r="C65" s="281"/>
      <c r="D65" s="281"/>
      <c r="E65" s="282"/>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c r="HW65" s="218"/>
      <c r="HX65" s="218"/>
      <c r="HY65" s="218"/>
      <c r="HZ65" s="218"/>
      <c r="IA65" s="218"/>
      <c r="IB65" s="218"/>
    </row>
    <row r="66" spans="1:236" x14ac:dyDescent="0.25">
      <c r="A66" s="247" t="s">
        <v>528</v>
      </c>
      <c r="B66" s="248"/>
      <c r="C66" s="248"/>
      <c r="D66" s="248"/>
      <c r="E66" s="249"/>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c r="HW66" s="218"/>
      <c r="HX66" s="218"/>
      <c r="HY66" s="218"/>
      <c r="HZ66" s="218"/>
      <c r="IA66" s="218"/>
      <c r="IB66" s="218"/>
    </row>
    <row r="67" spans="1:236" ht="36" customHeight="1" x14ac:dyDescent="0.25">
      <c r="A67" s="148" t="s">
        <v>311</v>
      </c>
      <c r="B67" s="254" t="s">
        <v>748</v>
      </c>
      <c r="C67" s="254"/>
      <c r="D67" s="254"/>
      <c r="E67" s="191" t="s">
        <v>531</v>
      </c>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c r="FH67" s="218"/>
      <c r="FI67" s="218"/>
      <c r="FJ67" s="218"/>
      <c r="FK67" s="218"/>
      <c r="FL67" s="218"/>
      <c r="FM67" s="218"/>
      <c r="FN67" s="218"/>
      <c r="FO67" s="218"/>
      <c r="FP67" s="218"/>
      <c r="FQ67" s="218"/>
      <c r="FR67" s="218"/>
      <c r="FS67" s="218"/>
      <c r="FT67" s="218"/>
      <c r="FU67" s="218"/>
      <c r="FV67" s="218"/>
      <c r="FW67" s="218"/>
      <c r="FX67" s="218"/>
      <c r="FY67" s="218"/>
      <c r="FZ67" s="218"/>
      <c r="GA67" s="218"/>
      <c r="GB67" s="218"/>
      <c r="GC67" s="218"/>
      <c r="GD67" s="218"/>
      <c r="GE67" s="218"/>
      <c r="GF67" s="218"/>
      <c r="GG67" s="218"/>
      <c r="GH67" s="218"/>
      <c r="GI67" s="218"/>
      <c r="GJ67" s="218"/>
      <c r="GK67" s="218"/>
      <c r="GL67" s="218"/>
      <c r="GM67" s="218"/>
      <c r="GN67" s="218"/>
      <c r="GO67" s="218"/>
      <c r="GP67" s="218"/>
      <c r="GQ67" s="218"/>
      <c r="GR67" s="218"/>
      <c r="GS67" s="218"/>
      <c r="GT67" s="218"/>
      <c r="GU67" s="218"/>
      <c r="GV67" s="218"/>
      <c r="GW67" s="218"/>
      <c r="GX67" s="218"/>
      <c r="GY67" s="218"/>
      <c r="GZ67" s="218"/>
      <c r="HA67" s="218"/>
      <c r="HB67" s="218"/>
      <c r="HC67" s="218"/>
      <c r="HD67" s="218"/>
      <c r="HE67" s="218"/>
      <c r="HF67" s="218"/>
      <c r="HG67" s="218"/>
      <c r="HH67" s="218"/>
      <c r="HI67" s="218"/>
      <c r="HJ67" s="218"/>
      <c r="HK67" s="218"/>
      <c r="HL67" s="218"/>
      <c r="HM67" s="218"/>
      <c r="HN67" s="218"/>
      <c r="HO67" s="218"/>
      <c r="HP67" s="218"/>
      <c r="HQ67" s="218"/>
      <c r="HR67" s="218"/>
      <c r="HS67" s="218"/>
      <c r="HT67" s="218"/>
      <c r="HU67" s="218"/>
      <c r="HV67" s="218"/>
      <c r="HW67" s="218"/>
      <c r="HX67" s="218"/>
      <c r="HY67" s="218"/>
      <c r="HZ67" s="218"/>
      <c r="IA67" s="218"/>
      <c r="IB67" s="218"/>
    </row>
    <row r="68" spans="1:236" ht="6" customHeight="1" x14ac:dyDescent="0.25">
      <c r="A68" s="268"/>
      <c r="B68" s="269"/>
      <c r="C68" s="269"/>
      <c r="D68" s="269"/>
      <c r="E68" s="269"/>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c r="CE68" s="218"/>
      <c r="CF68" s="218"/>
      <c r="CG68" s="218"/>
      <c r="CH68" s="218"/>
      <c r="CI68" s="218"/>
      <c r="CJ68" s="218"/>
      <c r="CK68" s="218"/>
      <c r="CL68" s="218"/>
      <c r="CM68" s="218"/>
      <c r="CN68" s="218"/>
      <c r="CO68" s="218"/>
      <c r="CP68" s="218"/>
      <c r="CQ68" s="218"/>
      <c r="CR68" s="218"/>
      <c r="CS68" s="218"/>
      <c r="CT68" s="218"/>
      <c r="CU68" s="218"/>
      <c r="CV68" s="218"/>
      <c r="CW68" s="218"/>
      <c r="CX68" s="218"/>
      <c r="CY68" s="218"/>
      <c r="CZ68" s="218"/>
      <c r="DA68" s="218"/>
      <c r="DB68" s="218"/>
      <c r="DC68" s="218"/>
      <c r="DD68" s="218"/>
      <c r="DE68" s="218"/>
      <c r="DF68" s="218"/>
      <c r="DG68" s="218"/>
      <c r="DH68" s="218"/>
      <c r="DI68" s="218"/>
      <c r="DJ68" s="218"/>
      <c r="DK68" s="218"/>
      <c r="DL68" s="218"/>
      <c r="DM68" s="218"/>
      <c r="DN68" s="218"/>
      <c r="DO68" s="218"/>
      <c r="DP68" s="218"/>
      <c r="DQ68" s="218"/>
      <c r="DR68" s="218"/>
      <c r="DS68" s="218"/>
      <c r="DT68" s="218"/>
      <c r="DU68" s="218"/>
      <c r="DV68" s="218"/>
      <c r="DW68" s="218"/>
      <c r="DX68" s="218"/>
      <c r="DY68" s="218"/>
      <c r="DZ68" s="218"/>
      <c r="EA68" s="218"/>
      <c r="EB68" s="218"/>
      <c r="EC68" s="218"/>
      <c r="ED68" s="218"/>
      <c r="EE68" s="218"/>
      <c r="EF68" s="218"/>
      <c r="EG68" s="218"/>
      <c r="EH68" s="218"/>
      <c r="EI68" s="218"/>
      <c r="EJ68" s="218"/>
      <c r="EK68" s="218"/>
      <c r="EL68" s="218"/>
      <c r="EM68" s="218"/>
      <c r="EN68" s="218"/>
      <c r="EO68" s="218"/>
      <c r="EP68" s="218"/>
      <c r="EQ68" s="218"/>
      <c r="ER68" s="218"/>
      <c r="ES68" s="218"/>
      <c r="ET68" s="218"/>
      <c r="EU68" s="218"/>
      <c r="EV68" s="218"/>
      <c r="EW68" s="218"/>
      <c r="EX68" s="218"/>
      <c r="EY68" s="218"/>
      <c r="EZ68" s="218"/>
      <c r="FA68" s="218"/>
      <c r="FB68" s="218"/>
      <c r="FC68" s="218"/>
      <c r="FD68" s="218"/>
      <c r="FE68" s="218"/>
      <c r="FF68" s="218"/>
      <c r="FG68" s="218"/>
      <c r="FH68" s="218"/>
      <c r="FI68" s="218"/>
      <c r="FJ68" s="218"/>
      <c r="FK68" s="218"/>
      <c r="FL68" s="218"/>
      <c r="FM68" s="218"/>
      <c r="FN68" s="218"/>
      <c r="FO68" s="218"/>
      <c r="FP68" s="218"/>
      <c r="FQ68" s="218"/>
      <c r="FR68" s="218"/>
      <c r="FS68" s="218"/>
      <c r="FT68" s="218"/>
      <c r="FU68" s="218"/>
      <c r="FV68" s="218"/>
      <c r="FW68" s="218"/>
      <c r="FX68" s="218"/>
      <c r="FY68" s="218"/>
      <c r="FZ68" s="218"/>
      <c r="GA68" s="218"/>
      <c r="GB68" s="218"/>
      <c r="GC68" s="218"/>
      <c r="GD68" s="218"/>
      <c r="GE68" s="218"/>
      <c r="GF68" s="218"/>
      <c r="GG68" s="218"/>
      <c r="GH68" s="218"/>
      <c r="GI68" s="218"/>
      <c r="GJ68" s="218"/>
      <c r="GK68" s="218"/>
      <c r="GL68" s="218"/>
      <c r="GM68" s="218"/>
      <c r="GN68" s="218"/>
      <c r="GO68" s="218"/>
      <c r="GP68" s="218"/>
      <c r="GQ68" s="218"/>
      <c r="GR68" s="218"/>
      <c r="GS68" s="218"/>
      <c r="GT68" s="218"/>
      <c r="GU68" s="218"/>
      <c r="GV68" s="218"/>
      <c r="GW68" s="218"/>
      <c r="GX68" s="218"/>
      <c r="GY68" s="218"/>
      <c r="GZ68" s="218"/>
      <c r="HA68" s="218"/>
      <c r="HB68" s="218"/>
      <c r="HC68" s="218"/>
      <c r="HD68" s="218"/>
      <c r="HE68" s="218"/>
      <c r="HF68" s="218"/>
      <c r="HG68" s="218"/>
      <c r="HH68" s="218"/>
      <c r="HI68" s="218"/>
      <c r="HJ68" s="218"/>
      <c r="HK68" s="218"/>
      <c r="HL68" s="218"/>
      <c r="HM68" s="218"/>
      <c r="HN68" s="218"/>
      <c r="HO68" s="218"/>
      <c r="HP68" s="218"/>
      <c r="HQ68" s="218"/>
      <c r="HR68" s="218"/>
      <c r="HS68" s="218"/>
      <c r="HT68" s="218"/>
      <c r="HU68" s="218"/>
      <c r="HV68" s="218"/>
      <c r="HW68" s="218"/>
      <c r="HX68" s="218"/>
      <c r="HY68" s="218"/>
      <c r="HZ68" s="218"/>
      <c r="IA68" s="218"/>
      <c r="IB68" s="218"/>
    </row>
    <row r="69" spans="1:236" x14ac:dyDescent="0.25">
      <c r="A69" s="247" t="s">
        <v>532</v>
      </c>
      <c r="B69" s="248"/>
      <c r="C69" s="248"/>
      <c r="D69" s="249"/>
      <c r="E69" s="151" t="s">
        <v>533</v>
      </c>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c r="CE69" s="218"/>
      <c r="CF69" s="218"/>
      <c r="CG69" s="218"/>
      <c r="CH69" s="218"/>
      <c r="CI69" s="218"/>
      <c r="CJ69" s="218"/>
      <c r="CK69" s="218"/>
      <c r="CL69" s="218"/>
      <c r="CM69" s="218"/>
      <c r="CN69" s="218"/>
      <c r="CO69" s="218"/>
      <c r="CP69" s="218"/>
      <c r="CQ69" s="218"/>
      <c r="CR69" s="218"/>
      <c r="CS69" s="218"/>
      <c r="CT69" s="218"/>
      <c r="CU69" s="218"/>
      <c r="CV69" s="218"/>
      <c r="CW69" s="218"/>
      <c r="CX69" s="218"/>
      <c r="CY69" s="218"/>
      <c r="CZ69" s="218"/>
      <c r="DA69" s="218"/>
      <c r="DB69" s="218"/>
      <c r="DC69" s="218"/>
      <c r="DD69" s="218"/>
      <c r="DE69" s="218"/>
      <c r="DF69" s="218"/>
      <c r="DG69" s="218"/>
      <c r="DH69" s="218"/>
      <c r="DI69" s="218"/>
      <c r="DJ69" s="218"/>
      <c r="DK69" s="218"/>
      <c r="DL69" s="218"/>
      <c r="DM69" s="218"/>
      <c r="DN69" s="218"/>
      <c r="DO69" s="218"/>
      <c r="DP69" s="218"/>
      <c r="DQ69" s="218"/>
      <c r="DR69" s="218"/>
      <c r="DS69" s="218"/>
      <c r="DT69" s="218"/>
      <c r="DU69" s="218"/>
      <c r="DV69" s="218"/>
      <c r="DW69" s="218"/>
      <c r="DX69" s="218"/>
      <c r="DY69" s="218"/>
      <c r="DZ69" s="218"/>
      <c r="EA69" s="218"/>
      <c r="EB69" s="218"/>
      <c r="EC69" s="218"/>
      <c r="ED69" s="218"/>
      <c r="EE69" s="218"/>
      <c r="EF69" s="218"/>
      <c r="EG69" s="218"/>
      <c r="EH69" s="218"/>
      <c r="EI69" s="218"/>
      <c r="EJ69" s="218"/>
      <c r="EK69" s="218"/>
      <c r="EL69" s="218"/>
      <c r="EM69" s="218"/>
      <c r="EN69" s="218"/>
      <c r="EO69" s="218"/>
      <c r="EP69" s="218"/>
      <c r="EQ69" s="218"/>
      <c r="ER69" s="218"/>
      <c r="ES69" s="218"/>
      <c r="ET69" s="218"/>
      <c r="EU69" s="218"/>
      <c r="EV69" s="218"/>
      <c r="EW69" s="218"/>
      <c r="EX69" s="218"/>
      <c r="EY69" s="218"/>
      <c r="EZ69" s="218"/>
      <c r="FA69" s="218"/>
      <c r="FB69" s="218"/>
      <c r="FC69" s="218"/>
      <c r="FD69" s="218"/>
      <c r="FE69" s="218"/>
      <c r="FF69" s="218"/>
      <c r="FG69" s="218"/>
      <c r="FH69" s="218"/>
      <c r="FI69" s="218"/>
      <c r="FJ69" s="218"/>
      <c r="FK69" s="218"/>
      <c r="FL69" s="218"/>
      <c r="FM69" s="218"/>
      <c r="FN69" s="218"/>
      <c r="FO69" s="218"/>
      <c r="FP69" s="218"/>
      <c r="FQ69" s="218"/>
      <c r="FR69" s="218"/>
      <c r="FS69" s="218"/>
      <c r="FT69" s="218"/>
      <c r="FU69" s="218"/>
      <c r="FV69" s="218"/>
      <c r="FW69" s="218"/>
      <c r="FX69" s="218"/>
      <c r="FY69" s="218"/>
      <c r="FZ69" s="218"/>
      <c r="GA69" s="218"/>
      <c r="GB69" s="218"/>
      <c r="GC69" s="218"/>
      <c r="GD69" s="218"/>
      <c r="GE69" s="218"/>
      <c r="GF69" s="218"/>
      <c r="GG69" s="218"/>
      <c r="GH69" s="218"/>
      <c r="GI69" s="218"/>
      <c r="GJ69" s="218"/>
      <c r="GK69" s="218"/>
      <c r="GL69" s="218"/>
      <c r="GM69" s="218"/>
      <c r="GN69" s="218"/>
      <c r="GO69" s="218"/>
      <c r="GP69" s="218"/>
      <c r="GQ69" s="218"/>
      <c r="GR69" s="218"/>
      <c r="GS69" s="218"/>
      <c r="GT69" s="218"/>
      <c r="GU69" s="218"/>
      <c r="GV69" s="218"/>
      <c r="GW69" s="218"/>
      <c r="GX69" s="218"/>
      <c r="GY69" s="218"/>
      <c r="GZ69" s="218"/>
      <c r="HA69" s="218"/>
      <c r="HB69" s="218"/>
      <c r="HC69" s="218"/>
      <c r="HD69" s="218"/>
      <c r="HE69" s="218"/>
      <c r="HF69" s="218"/>
      <c r="HG69" s="218"/>
      <c r="HH69" s="218"/>
      <c r="HI69" s="218"/>
      <c r="HJ69" s="218"/>
      <c r="HK69" s="218"/>
      <c r="HL69" s="218"/>
      <c r="HM69" s="218"/>
      <c r="HN69" s="218"/>
      <c r="HO69" s="218"/>
      <c r="HP69" s="218"/>
      <c r="HQ69" s="218"/>
      <c r="HR69" s="218"/>
      <c r="HS69" s="218"/>
      <c r="HT69" s="218"/>
      <c r="HU69" s="218"/>
      <c r="HV69" s="218"/>
      <c r="HW69" s="218"/>
      <c r="HX69" s="218"/>
      <c r="HY69" s="218"/>
      <c r="HZ69" s="218"/>
      <c r="IA69" s="218"/>
      <c r="IB69" s="218"/>
    </row>
    <row r="70" spans="1:236" ht="81" customHeight="1" x14ac:dyDescent="0.25">
      <c r="A70" s="152" t="s">
        <v>347</v>
      </c>
      <c r="B70" s="246" t="s">
        <v>749</v>
      </c>
      <c r="C70" s="261"/>
      <c r="D70" s="261"/>
      <c r="E70" s="153" t="s">
        <v>531</v>
      </c>
      <c r="F70" s="199"/>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18"/>
      <c r="BN70" s="218"/>
      <c r="BO70" s="218"/>
      <c r="BP70" s="218"/>
      <c r="BQ70" s="218"/>
      <c r="BR70" s="218"/>
      <c r="BS70" s="218"/>
      <c r="BT70" s="218"/>
      <c r="BU70" s="218"/>
      <c r="BV70" s="218"/>
      <c r="BW70" s="218"/>
      <c r="BX70" s="218"/>
      <c r="BY70" s="218"/>
      <c r="BZ70" s="218"/>
      <c r="CA70" s="218"/>
      <c r="CB70" s="218"/>
      <c r="CC70" s="218"/>
      <c r="CD70" s="218"/>
      <c r="CE70" s="218"/>
      <c r="CF70" s="218"/>
      <c r="CG70" s="218"/>
      <c r="CH70" s="218"/>
      <c r="CI70" s="218"/>
      <c r="CJ70" s="218"/>
      <c r="CK70" s="218"/>
      <c r="CL70" s="218"/>
      <c r="CM70" s="218"/>
      <c r="CN70" s="218"/>
      <c r="CO70" s="218"/>
      <c r="CP70" s="218"/>
      <c r="CQ70" s="218"/>
      <c r="CR70" s="218"/>
      <c r="CS70" s="218"/>
      <c r="CT70" s="218"/>
      <c r="CU70" s="218"/>
      <c r="CV70" s="218"/>
      <c r="CW70" s="218"/>
      <c r="CX70" s="218"/>
      <c r="CY70" s="218"/>
      <c r="CZ70" s="218"/>
      <c r="DA70" s="218"/>
      <c r="DB70" s="218"/>
      <c r="DC70" s="218"/>
      <c r="DD70" s="218"/>
      <c r="DE70" s="218"/>
      <c r="DF70" s="218"/>
      <c r="DG70" s="218"/>
      <c r="DH70" s="218"/>
      <c r="DI70" s="218"/>
      <c r="DJ70" s="218"/>
      <c r="DK70" s="218"/>
      <c r="DL70" s="218"/>
      <c r="DM70" s="218"/>
      <c r="DN70" s="218"/>
      <c r="DO70" s="218"/>
      <c r="DP70" s="218"/>
      <c r="DQ70" s="218"/>
      <c r="DR70" s="218"/>
      <c r="DS70" s="218"/>
      <c r="DT70" s="218"/>
      <c r="DU70" s="218"/>
      <c r="DV70" s="218"/>
      <c r="DW70" s="218"/>
      <c r="DX70" s="218"/>
      <c r="DY70" s="218"/>
      <c r="DZ70" s="218"/>
      <c r="EA70" s="218"/>
      <c r="EB70" s="218"/>
      <c r="EC70" s="218"/>
      <c r="ED70" s="218"/>
      <c r="EE70" s="218"/>
      <c r="EF70" s="218"/>
      <c r="EG70" s="218"/>
      <c r="EH70" s="218"/>
      <c r="EI70" s="218"/>
      <c r="EJ70" s="218"/>
      <c r="EK70" s="218"/>
      <c r="EL70" s="218"/>
      <c r="EM70" s="218"/>
      <c r="EN70" s="218"/>
      <c r="EO70" s="218"/>
      <c r="EP70" s="218"/>
      <c r="EQ70" s="218"/>
      <c r="ER70" s="218"/>
      <c r="ES70" s="218"/>
      <c r="ET70" s="218"/>
      <c r="EU70" s="218"/>
      <c r="EV70" s="218"/>
      <c r="EW70" s="218"/>
      <c r="EX70" s="218"/>
      <c r="EY70" s="218"/>
      <c r="EZ70" s="218"/>
      <c r="FA70" s="218"/>
      <c r="FB70" s="218"/>
      <c r="FC70" s="218"/>
      <c r="FD70" s="218"/>
      <c r="FE70" s="218"/>
      <c r="FF70" s="218"/>
      <c r="FG70" s="218"/>
      <c r="FH70" s="218"/>
      <c r="FI70" s="218"/>
      <c r="FJ70" s="218"/>
      <c r="FK70" s="218"/>
      <c r="FL70" s="218"/>
      <c r="FM70" s="218"/>
      <c r="FN70" s="218"/>
      <c r="FO70" s="218"/>
      <c r="FP70" s="218"/>
      <c r="FQ70" s="218"/>
      <c r="FR70" s="218"/>
      <c r="FS70" s="218"/>
      <c r="FT70" s="218"/>
      <c r="FU70" s="218"/>
      <c r="FV70" s="218"/>
      <c r="FW70" s="218"/>
      <c r="FX70" s="218"/>
      <c r="FY70" s="218"/>
      <c r="FZ70" s="218"/>
      <c r="GA70" s="218"/>
      <c r="GB70" s="218"/>
      <c r="GC70" s="218"/>
      <c r="GD70" s="218"/>
      <c r="GE70" s="218"/>
      <c r="GF70" s="218"/>
      <c r="GG70" s="218"/>
      <c r="GH70" s="218"/>
      <c r="GI70" s="218"/>
      <c r="GJ70" s="218"/>
      <c r="GK70" s="218"/>
      <c r="GL70" s="218"/>
      <c r="GM70" s="218"/>
      <c r="GN70" s="218"/>
      <c r="GO70" s="218"/>
      <c r="GP70" s="218"/>
      <c r="GQ70" s="218"/>
      <c r="GR70" s="218"/>
      <c r="GS70" s="218"/>
      <c r="GT70" s="218"/>
      <c r="GU70" s="218"/>
      <c r="GV70" s="218"/>
      <c r="GW70" s="218"/>
      <c r="GX70" s="218"/>
      <c r="GY70" s="218"/>
      <c r="GZ70" s="218"/>
      <c r="HA70" s="218"/>
      <c r="HB70" s="218"/>
      <c r="HC70" s="218"/>
      <c r="HD70" s="218"/>
      <c r="HE70" s="218"/>
      <c r="HF70" s="218"/>
      <c r="HG70" s="218"/>
      <c r="HH70" s="218"/>
      <c r="HI70" s="218"/>
      <c r="HJ70" s="218"/>
      <c r="HK70" s="218"/>
      <c r="HL70" s="218"/>
      <c r="HM70" s="218"/>
      <c r="HN70" s="218"/>
      <c r="HO70" s="218"/>
      <c r="HP70" s="218"/>
      <c r="HQ70" s="218"/>
      <c r="HR70" s="218"/>
      <c r="HS70" s="218"/>
      <c r="HT70" s="218"/>
      <c r="HU70" s="218"/>
      <c r="HV70" s="218"/>
      <c r="HW70" s="218"/>
      <c r="HX70" s="218"/>
      <c r="HY70" s="218"/>
      <c r="HZ70" s="218"/>
      <c r="IA70" s="218"/>
      <c r="IB70" s="218"/>
    </row>
    <row r="71" spans="1:236" ht="9.75" hidden="1" customHeight="1" x14ac:dyDescent="0.25">
      <c r="A71" s="150"/>
      <c r="B71" s="150"/>
      <c r="C71" s="150"/>
      <c r="D71" s="150"/>
      <c r="E71" s="150"/>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218"/>
      <c r="DD71" s="218"/>
      <c r="DE71" s="218"/>
      <c r="DF71" s="218"/>
      <c r="DG71" s="218"/>
      <c r="DH71" s="218"/>
      <c r="DI71" s="218"/>
      <c r="DJ71" s="218"/>
      <c r="DK71" s="218"/>
      <c r="DL71" s="218"/>
      <c r="DM71" s="218"/>
      <c r="DN71" s="218"/>
      <c r="DO71" s="218"/>
      <c r="DP71" s="218"/>
      <c r="DQ71" s="218"/>
      <c r="DR71" s="218"/>
      <c r="DS71" s="218"/>
      <c r="DT71" s="218"/>
      <c r="DU71" s="218"/>
      <c r="DV71" s="218"/>
      <c r="DW71" s="218"/>
      <c r="DX71" s="218"/>
      <c r="DY71" s="218"/>
      <c r="DZ71" s="218"/>
      <c r="EA71" s="218"/>
      <c r="EB71" s="218"/>
      <c r="EC71" s="218"/>
      <c r="ED71" s="218"/>
      <c r="EE71" s="218"/>
      <c r="EF71" s="218"/>
      <c r="EG71" s="218"/>
      <c r="EH71" s="218"/>
      <c r="EI71" s="218"/>
      <c r="EJ71" s="218"/>
      <c r="EK71" s="218"/>
      <c r="EL71" s="218"/>
      <c r="EM71" s="218"/>
      <c r="EN71" s="218"/>
      <c r="EO71" s="218"/>
      <c r="EP71" s="218"/>
      <c r="EQ71" s="218"/>
      <c r="ER71" s="218"/>
      <c r="ES71" s="218"/>
      <c r="ET71" s="218"/>
      <c r="EU71" s="218"/>
      <c r="EV71" s="218"/>
      <c r="EW71" s="218"/>
      <c r="EX71" s="218"/>
      <c r="EY71" s="218"/>
      <c r="EZ71" s="218"/>
      <c r="FA71" s="218"/>
      <c r="FB71" s="218"/>
      <c r="FC71" s="218"/>
      <c r="FD71" s="218"/>
      <c r="FE71" s="218"/>
      <c r="FF71" s="218"/>
      <c r="FG71" s="218"/>
      <c r="FH71" s="218"/>
      <c r="FI71" s="218"/>
      <c r="FJ71" s="218"/>
      <c r="FK71" s="218"/>
      <c r="FL71" s="218"/>
      <c r="FM71" s="218"/>
      <c r="FN71" s="218"/>
      <c r="FO71" s="218"/>
      <c r="FP71" s="218"/>
      <c r="FQ71" s="218"/>
      <c r="FR71" s="218"/>
      <c r="FS71" s="218"/>
      <c r="FT71" s="218"/>
      <c r="FU71" s="218"/>
      <c r="FV71" s="218"/>
      <c r="FW71" s="218"/>
      <c r="FX71" s="218"/>
      <c r="FY71" s="218"/>
      <c r="FZ71" s="218"/>
      <c r="GA71" s="218"/>
      <c r="GB71" s="218"/>
      <c r="GC71" s="218"/>
      <c r="GD71" s="218"/>
      <c r="GE71" s="218"/>
      <c r="GF71" s="218"/>
      <c r="GG71" s="218"/>
      <c r="GH71" s="218"/>
      <c r="GI71" s="218"/>
      <c r="GJ71" s="218"/>
      <c r="GK71" s="218"/>
      <c r="GL71" s="218"/>
      <c r="GM71" s="218"/>
      <c r="GN71" s="218"/>
      <c r="GO71" s="218"/>
      <c r="GP71" s="218"/>
      <c r="GQ71" s="218"/>
      <c r="GR71" s="218"/>
      <c r="GS71" s="218"/>
      <c r="GT71" s="218"/>
      <c r="GU71" s="218"/>
      <c r="GV71" s="218"/>
      <c r="GW71" s="218"/>
      <c r="GX71" s="218"/>
      <c r="GY71" s="218"/>
      <c r="GZ71" s="218"/>
      <c r="HA71" s="218"/>
      <c r="HB71" s="218"/>
      <c r="HC71" s="218"/>
      <c r="HD71" s="218"/>
      <c r="HE71" s="218"/>
      <c r="HF71" s="218"/>
      <c r="HG71" s="218"/>
      <c r="HH71" s="218"/>
      <c r="HI71" s="218"/>
      <c r="HJ71" s="218"/>
      <c r="HK71" s="218"/>
      <c r="HL71" s="218"/>
      <c r="HM71" s="218"/>
      <c r="HN71" s="218"/>
      <c r="HO71" s="218"/>
      <c r="HP71" s="218"/>
      <c r="HQ71" s="218"/>
      <c r="HR71" s="218"/>
      <c r="HS71" s="218"/>
      <c r="HT71" s="218"/>
      <c r="HU71" s="218"/>
      <c r="HV71" s="218"/>
      <c r="HW71" s="218"/>
      <c r="HX71" s="218"/>
      <c r="HY71" s="218"/>
      <c r="HZ71" s="218"/>
      <c r="IA71" s="218"/>
      <c r="IB71" s="218"/>
    </row>
    <row r="72" spans="1:236" x14ac:dyDescent="0.25">
      <c r="A72" s="151" t="s">
        <v>536</v>
      </c>
      <c r="B72" s="154"/>
      <c r="C72" s="247" t="s">
        <v>549</v>
      </c>
      <c r="D72" s="248"/>
      <c r="E72" s="249"/>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8"/>
      <c r="EN72" s="218"/>
      <c r="EO72" s="218"/>
      <c r="EP72" s="218"/>
      <c r="EQ72" s="218"/>
      <c r="ER72" s="218"/>
      <c r="ES72" s="218"/>
      <c r="ET72" s="218"/>
      <c r="EU72" s="218"/>
      <c r="EV72" s="218"/>
      <c r="EW72" s="218"/>
      <c r="EX72" s="218"/>
      <c r="EY72" s="218"/>
      <c r="EZ72" s="218"/>
      <c r="FA72" s="218"/>
      <c r="FB72" s="218"/>
      <c r="FC72" s="218"/>
      <c r="FD72" s="218"/>
      <c r="FE72" s="218"/>
      <c r="FF72" s="218"/>
      <c r="FG72" s="218"/>
      <c r="FH72" s="218"/>
      <c r="FI72" s="218"/>
      <c r="FJ72" s="218"/>
      <c r="FK72" s="218"/>
      <c r="FL72" s="218"/>
      <c r="FM72" s="218"/>
      <c r="FN72" s="218"/>
      <c r="FO72" s="218"/>
      <c r="FP72" s="218"/>
      <c r="FQ72" s="218"/>
      <c r="FR72" s="218"/>
      <c r="FS72" s="218"/>
      <c r="FT72" s="218"/>
      <c r="FU72" s="218"/>
      <c r="FV72" s="218"/>
      <c r="FW72" s="218"/>
      <c r="FX72" s="218"/>
      <c r="FY72" s="218"/>
      <c r="FZ72" s="218"/>
      <c r="GA72" s="218"/>
      <c r="GB72" s="218"/>
      <c r="GC72" s="218"/>
      <c r="GD72" s="218"/>
      <c r="GE72" s="218"/>
      <c r="GF72" s="218"/>
      <c r="GG72" s="218"/>
      <c r="GH72" s="218"/>
      <c r="GI72" s="218"/>
      <c r="GJ72" s="218"/>
      <c r="GK72" s="218"/>
      <c r="GL72" s="218"/>
      <c r="GM72" s="218"/>
      <c r="GN72" s="218"/>
      <c r="GO72" s="218"/>
      <c r="GP72" s="218"/>
      <c r="GQ72" s="218"/>
      <c r="GR72" s="218"/>
      <c r="GS72" s="218"/>
      <c r="GT72" s="218"/>
      <c r="GU72" s="218"/>
      <c r="GV72" s="218"/>
      <c r="GW72" s="218"/>
      <c r="GX72" s="218"/>
      <c r="GY72" s="218"/>
      <c r="GZ72" s="218"/>
      <c r="HA72" s="218"/>
      <c r="HB72" s="218"/>
      <c r="HC72" s="218"/>
      <c r="HD72" s="218"/>
      <c r="HE72" s="218"/>
      <c r="HF72" s="218"/>
      <c r="HG72" s="218"/>
      <c r="HH72" s="218"/>
      <c r="HI72" s="218"/>
      <c r="HJ72" s="218"/>
      <c r="HK72" s="218"/>
      <c r="HL72" s="218"/>
      <c r="HM72" s="218"/>
      <c r="HN72" s="218"/>
      <c r="HO72" s="218"/>
      <c r="HP72" s="218"/>
      <c r="HQ72" s="218"/>
      <c r="HR72" s="218"/>
      <c r="HS72" s="218"/>
      <c r="HT72" s="218"/>
      <c r="HU72" s="218"/>
      <c r="HV72" s="218"/>
      <c r="HW72" s="218"/>
      <c r="HX72" s="218"/>
      <c r="HY72" s="218"/>
      <c r="HZ72" s="218"/>
      <c r="IA72" s="218"/>
      <c r="IB72" s="218"/>
    </row>
    <row r="73" spans="1:236" ht="110.25" customHeight="1" x14ac:dyDescent="0.25">
      <c r="A73" s="155" t="s">
        <v>750</v>
      </c>
      <c r="B73" s="156" t="s">
        <v>751</v>
      </c>
      <c r="C73" s="258" t="str">
        <f>IF('Question bank'!J140&gt;" ",'Question bank'!J140," ")</f>
        <v xml:space="preserve"> </v>
      </c>
      <c r="D73" s="259"/>
      <c r="E73" s="259"/>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8"/>
      <c r="BX73" s="218"/>
      <c r="BY73" s="218"/>
      <c r="BZ73" s="218"/>
      <c r="CA73" s="218"/>
      <c r="CB73" s="218"/>
      <c r="CC73" s="218"/>
      <c r="CD73" s="218"/>
      <c r="CE73" s="218"/>
      <c r="CF73" s="218"/>
      <c r="CG73" s="218"/>
      <c r="CH73" s="218"/>
      <c r="CI73" s="218"/>
      <c r="CJ73" s="218"/>
      <c r="CK73" s="218"/>
      <c r="CL73" s="218"/>
      <c r="CM73" s="218"/>
      <c r="CN73" s="218"/>
      <c r="CO73" s="218"/>
      <c r="CP73" s="218"/>
      <c r="CQ73" s="218"/>
      <c r="CR73" s="218"/>
      <c r="CS73" s="218"/>
      <c r="CT73" s="218"/>
      <c r="CU73" s="218"/>
      <c r="CV73" s="218"/>
      <c r="CW73" s="218"/>
      <c r="CX73" s="218"/>
      <c r="CY73" s="218"/>
      <c r="CZ73" s="218"/>
      <c r="DA73" s="218"/>
      <c r="DB73" s="218"/>
      <c r="DC73" s="218"/>
      <c r="DD73" s="218"/>
      <c r="DE73" s="218"/>
      <c r="DF73" s="218"/>
      <c r="DG73" s="218"/>
      <c r="DH73" s="218"/>
      <c r="DI73" s="218"/>
      <c r="DJ73" s="218"/>
      <c r="DK73" s="218"/>
      <c r="DL73" s="218"/>
      <c r="DM73" s="218"/>
      <c r="DN73" s="218"/>
      <c r="DO73" s="218"/>
      <c r="DP73" s="218"/>
      <c r="DQ73" s="218"/>
      <c r="DR73" s="218"/>
      <c r="DS73" s="218"/>
      <c r="DT73" s="218"/>
      <c r="DU73" s="218"/>
      <c r="DV73" s="218"/>
      <c r="DW73" s="218"/>
      <c r="DX73" s="218"/>
      <c r="DY73" s="218"/>
      <c r="DZ73" s="218"/>
      <c r="EA73" s="218"/>
      <c r="EB73" s="218"/>
      <c r="EC73" s="218"/>
      <c r="ED73" s="218"/>
      <c r="EE73" s="218"/>
      <c r="EF73" s="218"/>
      <c r="EG73" s="218"/>
      <c r="EH73" s="218"/>
      <c r="EI73" s="218"/>
      <c r="EJ73" s="218"/>
      <c r="EK73" s="218"/>
      <c r="EL73" s="218"/>
      <c r="EM73" s="218"/>
      <c r="EN73" s="218"/>
      <c r="EO73" s="218"/>
      <c r="EP73" s="218"/>
      <c r="EQ73" s="218"/>
      <c r="ER73" s="218"/>
      <c r="ES73" s="218"/>
      <c r="ET73" s="218"/>
      <c r="EU73" s="218"/>
      <c r="EV73" s="218"/>
      <c r="EW73" s="218"/>
      <c r="EX73" s="218"/>
      <c r="EY73" s="218"/>
      <c r="EZ73" s="218"/>
      <c r="FA73" s="218"/>
      <c r="FB73" s="218"/>
      <c r="FC73" s="218"/>
      <c r="FD73" s="218"/>
      <c r="FE73" s="218"/>
      <c r="FF73" s="218"/>
      <c r="FG73" s="218"/>
      <c r="FH73" s="218"/>
      <c r="FI73" s="218"/>
      <c r="FJ73" s="218"/>
      <c r="FK73" s="218"/>
      <c r="FL73" s="218"/>
      <c r="FM73" s="218"/>
      <c r="FN73" s="218"/>
      <c r="FO73" s="218"/>
      <c r="FP73" s="218"/>
      <c r="FQ73" s="218"/>
      <c r="FR73" s="218"/>
      <c r="FS73" s="218"/>
      <c r="FT73" s="218"/>
      <c r="FU73" s="218"/>
      <c r="FV73" s="218"/>
      <c r="FW73" s="218"/>
      <c r="FX73" s="218"/>
      <c r="FY73" s="218"/>
      <c r="FZ73" s="218"/>
      <c r="GA73" s="218"/>
      <c r="GB73" s="218"/>
      <c r="GC73" s="218"/>
      <c r="GD73" s="218"/>
      <c r="GE73" s="218"/>
      <c r="GF73" s="218"/>
      <c r="GG73" s="218"/>
      <c r="GH73" s="218"/>
      <c r="GI73" s="218"/>
      <c r="GJ73" s="218"/>
      <c r="GK73" s="218"/>
      <c r="GL73" s="218"/>
      <c r="GM73" s="218"/>
      <c r="GN73" s="218"/>
      <c r="GO73" s="218"/>
      <c r="GP73" s="218"/>
      <c r="GQ73" s="218"/>
      <c r="GR73" s="218"/>
      <c r="GS73" s="218"/>
      <c r="GT73" s="218"/>
      <c r="GU73" s="218"/>
      <c r="GV73" s="218"/>
      <c r="GW73" s="218"/>
      <c r="GX73" s="218"/>
      <c r="GY73" s="218"/>
      <c r="GZ73" s="218"/>
      <c r="HA73" s="218"/>
      <c r="HB73" s="218"/>
      <c r="HC73" s="218"/>
      <c r="HD73" s="218"/>
      <c r="HE73" s="218"/>
      <c r="HF73" s="218"/>
      <c r="HG73" s="218"/>
      <c r="HH73" s="218"/>
      <c r="HI73" s="218"/>
      <c r="HJ73" s="218"/>
      <c r="HK73" s="218"/>
      <c r="HL73" s="218"/>
      <c r="HM73" s="218"/>
      <c r="HN73" s="218"/>
      <c r="HO73" s="218"/>
      <c r="HP73" s="218"/>
      <c r="HQ73" s="218"/>
      <c r="HR73" s="218"/>
      <c r="HS73" s="218"/>
      <c r="HT73" s="218"/>
      <c r="HU73" s="218"/>
      <c r="HV73" s="218"/>
      <c r="HW73" s="218"/>
      <c r="HX73" s="218"/>
      <c r="HY73" s="218"/>
      <c r="HZ73" s="218"/>
      <c r="IA73" s="218"/>
      <c r="IB73" s="218"/>
    </row>
    <row r="74" spans="1:236" ht="9.75" hidden="1" customHeight="1" x14ac:dyDescent="0.25">
      <c r="A74" s="150"/>
      <c r="B74" s="150"/>
      <c r="C74" s="150"/>
      <c r="D74" s="150"/>
      <c r="E74" s="150"/>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c r="BE74" s="218"/>
      <c r="BF74" s="218"/>
      <c r="BG74" s="218"/>
      <c r="BH74" s="218"/>
      <c r="BI74" s="218"/>
      <c r="BJ74" s="218"/>
      <c r="BK74" s="218"/>
      <c r="BL74" s="218"/>
      <c r="BM74" s="218"/>
      <c r="BN74" s="218"/>
      <c r="BO74" s="218"/>
      <c r="BP74" s="218"/>
      <c r="BQ74" s="218"/>
      <c r="BR74" s="218"/>
      <c r="BS74" s="218"/>
      <c r="BT74" s="218"/>
      <c r="BU74" s="218"/>
      <c r="BV74" s="218"/>
      <c r="BW74" s="218"/>
      <c r="BX74" s="218"/>
      <c r="BY74" s="218"/>
      <c r="BZ74" s="218"/>
      <c r="CA74" s="218"/>
      <c r="CB74" s="218"/>
      <c r="CC74" s="218"/>
      <c r="CD74" s="218"/>
      <c r="CE74" s="218"/>
      <c r="CF74" s="218"/>
      <c r="CG74" s="218"/>
      <c r="CH74" s="218"/>
      <c r="CI74" s="218"/>
      <c r="CJ74" s="218"/>
      <c r="CK74" s="218"/>
      <c r="CL74" s="218"/>
      <c r="CM74" s="218"/>
      <c r="CN74" s="218"/>
      <c r="CO74" s="218"/>
      <c r="CP74" s="218"/>
      <c r="CQ74" s="218"/>
      <c r="CR74" s="218"/>
      <c r="CS74" s="218"/>
      <c r="CT74" s="218"/>
      <c r="CU74" s="218"/>
      <c r="CV74" s="218"/>
      <c r="CW74" s="218"/>
      <c r="CX74" s="218"/>
      <c r="CY74" s="218"/>
      <c r="CZ74" s="218"/>
      <c r="DA74" s="218"/>
      <c r="DB74" s="218"/>
      <c r="DC74" s="218"/>
      <c r="DD74" s="218"/>
      <c r="DE74" s="218"/>
      <c r="DF74" s="218"/>
      <c r="DG74" s="218"/>
      <c r="DH74" s="218"/>
      <c r="DI74" s="218"/>
      <c r="DJ74" s="218"/>
      <c r="DK74" s="218"/>
      <c r="DL74" s="218"/>
      <c r="DM74" s="218"/>
      <c r="DN74" s="218"/>
      <c r="DO74" s="218"/>
      <c r="DP74" s="218"/>
      <c r="DQ74" s="218"/>
      <c r="DR74" s="218"/>
      <c r="DS74" s="218"/>
      <c r="DT74" s="218"/>
      <c r="DU74" s="218"/>
      <c r="DV74" s="218"/>
      <c r="DW74" s="218"/>
      <c r="DX74" s="218"/>
      <c r="DY74" s="218"/>
      <c r="DZ74" s="218"/>
      <c r="EA74" s="218"/>
      <c r="EB74" s="218"/>
      <c r="EC74" s="218"/>
      <c r="ED74" s="218"/>
      <c r="EE74" s="218"/>
      <c r="EF74" s="218"/>
      <c r="EG74" s="218"/>
      <c r="EH74" s="218"/>
      <c r="EI74" s="218"/>
      <c r="EJ74" s="218"/>
      <c r="EK74" s="218"/>
      <c r="EL74" s="218"/>
      <c r="EM74" s="218"/>
      <c r="EN74" s="218"/>
      <c r="EO74" s="218"/>
      <c r="EP74" s="218"/>
      <c r="EQ74" s="218"/>
      <c r="ER74" s="218"/>
      <c r="ES74" s="218"/>
      <c r="ET74" s="218"/>
      <c r="EU74" s="218"/>
      <c r="EV74" s="218"/>
      <c r="EW74" s="218"/>
      <c r="EX74" s="218"/>
      <c r="EY74" s="218"/>
      <c r="EZ74" s="218"/>
      <c r="FA74" s="218"/>
      <c r="FB74" s="218"/>
      <c r="FC74" s="218"/>
      <c r="FD74" s="218"/>
      <c r="FE74" s="218"/>
      <c r="FF74" s="218"/>
      <c r="FG74" s="218"/>
      <c r="FH74" s="218"/>
      <c r="FI74" s="218"/>
      <c r="FJ74" s="218"/>
      <c r="FK74" s="218"/>
      <c r="FL74" s="218"/>
      <c r="FM74" s="218"/>
      <c r="FN74" s="218"/>
      <c r="FO74" s="218"/>
      <c r="FP74" s="218"/>
      <c r="FQ74" s="218"/>
      <c r="FR74" s="218"/>
      <c r="FS74" s="218"/>
      <c r="FT74" s="218"/>
      <c r="FU74" s="218"/>
      <c r="FV74" s="218"/>
      <c r="FW74" s="218"/>
      <c r="FX74" s="218"/>
      <c r="FY74" s="218"/>
      <c r="FZ74" s="218"/>
      <c r="GA74" s="218"/>
      <c r="GB74" s="218"/>
      <c r="GC74" s="218"/>
      <c r="GD74" s="218"/>
      <c r="GE74" s="218"/>
      <c r="GF74" s="218"/>
      <c r="GG74" s="218"/>
      <c r="GH74" s="218"/>
      <c r="GI74" s="218"/>
      <c r="GJ74" s="218"/>
      <c r="GK74" s="218"/>
      <c r="GL74" s="218"/>
      <c r="GM74" s="218"/>
      <c r="GN74" s="218"/>
      <c r="GO74" s="218"/>
      <c r="GP74" s="218"/>
      <c r="GQ74" s="218"/>
      <c r="GR74" s="218"/>
      <c r="GS74" s="218"/>
      <c r="GT74" s="218"/>
      <c r="GU74" s="218"/>
      <c r="GV74" s="218"/>
      <c r="GW74" s="218"/>
      <c r="GX74" s="218"/>
      <c r="GY74" s="218"/>
      <c r="GZ74" s="218"/>
      <c r="HA74" s="218"/>
      <c r="HB74" s="218"/>
      <c r="HC74" s="218"/>
      <c r="HD74" s="218"/>
      <c r="HE74" s="218"/>
      <c r="HF74" s="218"/>
      <c r="HG74" s="218"/>
      <c r="HH74" s="218"/>
      <c r="HI74" s="218"/>
      <c r="HJ74" s="218"/>
      <c r="HK74" s="218"/>
      <c r="HL74" s="218"/>
      <c r="HM74" s="218"/>
      <c r="HN74" s="218"/>
      <c r="HO74" s="218"/>
      <c r="HP74" s="218"/>
      <c r="HQ74" s="218"/>
      <c r="HR74" s="218"/>
      <c r="HS74" s="218"/>
      <c r="HT74" s="218"/>
      <c r="HU74" s="218"/>
      <c r="HV74" s="218"/>
      <c r="HW74" s="218"/>
      <c r="HX74" s="218"/>
      <c r="HY74" s="218"/>
      <c r="HZ74" s="218"/>
      <c r="IA74" s="218"/>
      <c r="IB74" s="218"/>
    </row>
    <row r="75" spans="1:236" x14ac:dyDescent="0.25">
      <c r="A75" s="151" t="s">
        <v>542</v>
      </c>
      <c r="B75" s="154"/>
      <c r="C75" s="247" t="s">
        <v>537</v>
      </c>
      <c r="D75" s="248"/>
      <c r="E75" s="249"/>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8"/>
      <c r="CP75" s="218"/>
      <c r="CQ75" s="218"/>
      <c r="CR75" s="218"/>
      <c r="CS75" s="218"/>
      <c r="CT75" s="218"/>
      <c r="CU75" s="218"/>
      <c r="CV75" s="218"/>
      <c r="CW75" s="218"/>
      <c r="CX75" s="218"/>
      <c r="CY75" s="218"/>
      <c r="CZ75" s="218"/>
      <c r="DA75" s="218"/>
      <c r="DB75" s="218"/>
      <c r="DC75" s="218"/>
      <c r="DD75" s="218"/>
      <c r="DE75" s="218"/>
      <c r="DF75" s="218"/>
      <c r="DG75" s="218"/>
      <c r="DH75" s="218"/>
      <c r="DI75" s="218"/>
      <c r="DJ75" s="218"/>
      <c r="DK75" s="218"/>
      <c r="DL75" s="218"/>
      <c r="DM75" s="218"/>
      <c r="DN75" s="218"/>
      <c r="DO75" s="218"/>
      <c r="DP75" s="218"/>
      <c r="DQ75" s="218"/>
      <c r="DR75" s="218"/>
      <c r="DS75" s="218"/>
      <c r="DT75" s="218"/>
      <c r="DU75" s="218"/>
      <c r="DV75" s="218"/>
      <c r="DW75" s="218"/>
      <c r="DX75" s="218"/>
      <c r="DY75" s="218"/>
      <c r="DZ75" s="218"/>
      <c r="EA75" s="218"/>
      <c r="EB75" s="218"/>
      <c r="EC75" s="218"/>
      <c r="ED75" s="218"/>
      <c r="EE75" s="218"/>
      <c r="EF75" s="218"/>
      <c r="EG75" s="218"/>
      <c r="EH75" s="218"/>
      <c r="EI75" s="218"/>
      <c r="EJ75" s="218"/>
      <c r="EK75" s="218"/>
      <c r="EL75" s="218"/>
      <c r="EM75" s="218"/>
      <c r="EN75" s="218"/>
      <c r="EO75" s="218"/>
      <c r="EP75" s="218"/>
      <c r="EQ75" s="218"/>
      <c r="ER75" s="218"/>
      <c r="ES75" s="218"/>
      <c r="ET75" s="218"/>
      <c r="EU75" s="218"/>
      <c r="EV75" s="218"/>
      <c r="EW75" s="218"/>
      <c r="EX75" s="218"/>
      <c r="EY75" s="218"/>
      <c r="EZ75" s="218"/>
      <c r="FA75" s="218"/>
      <c r="FB75" s="218"/>
      <c r="FC75" s="218"/>
      <c r="FD75" s="218"/>
      <c r="FE75" s="218"/>
      <c r="FF75" s="218"/>
      <c r="FG75" s="218"/>
      <c r="FH75" s="218"/>
      <c r="FI75" s="218"/>
      <c r="FJ75" s="218"/>
      <c r="FK75" s="218"/>
      <c r="FL75" s="218"/>
      <c r="FM75" s="218"/>
      <c r="FN75" s="218"/>
      <c r="FO75" s="218"/>
      <c r="FP75" s="218"/>
      <c r="FQ75" s="218"/>
      <c r="FR75" s="218"/>
      <c r="FS75" s="218"/>
      <c r="FT75" s="218"/>
      <c r="FU75" s="218"/>
      <c r="FV75" s="218"/>
      <c r="FW75" s="218"/>
      <c r="FX75" s="218"/>
      <c r="FY75" s="218"/>
      <c r="FZ75" s="218"/>
      <c r="GA75" s="218"/>
      <c r="GB75" s="218"/>
      <c r="GC75" s="218"/>
      <c r="GD75" s="218"/>
      <c r="GE75" s="218"/>
      <c r="GF75" s="218"/>
      <c r="GG75" s="218"/>
      <c r="GH75" s="218"/>
      <c r="GI75" s="218"/>
      <c r="GJ75" s="218"/>
      <c r="GK75" s="218"/>
      <c r="GL75" s="218"/>
      <c r="GM75" s="218"/>
      <c r="GN75" s="218"/>
      <c r="GO75" s="218"/>
      <c r="GP75" s="218"/>
      <c r="GQ75" s="218"/>
      <c r="GR75" s="218"/>
      <c r="GS75" s="218"/>
      <c r="GT75" s="218"/>
      <c r="GU75" s="218"/>
      <c r="GV75" s="218"/>
      <c r="GW75" s="218"/>
      <c r="GX75" s="218"/>
      <c r="GY75" s="218"/>
      <c r="GZ75" s="218"/>
      <c r="HA75" s="218"/>
      <c r="HB75" s="218"/>
      <c r="HC75" s="218"/>
      <c r="HD75" s="218"/>
      <c r="HE75" s="218"/>
      <c r="HF75" s="218"/>
      <c r="HG75" s="218"/>
      <c r="HH75" s="218"/>
      <c r="HI75" s="218"/>
      <c r="HJ75" s="218"/>
      <c r="HK75" s="218"/>
      <c r="HL75" s="218"/>
      <c r="HM75" s="218"/>
      <c r="HN75" s="218"/>
      <c r="HO75" s="218"/>
      <c r="HP75" s="218"/>
      <c r="HQ75" s="218"/>
      <c r="HR75" s="218"/>
      <c r="HS75" s="218"/>
      <c r="HT75" s="218"/>
      <c r="HU75" s="218"/>
      <c r="HV75" s="218"/>
      <c r="HW75" s="218"/>
      <c r="HX75" s="218"/>
      <c r="HY75" s="218"/>
      <c r="HZ75" s="218"/>
      <c r="IA75" s="218"/>
      <c r="IB75" s="218"/>
    </row>
    <row r="76" spans="1:236" ht="31.5" customHeight="1" x14ac:dyDescent="0.25">
      <c r="A76" s="152" t="s">
        <v>347</v>
      </c>
      <c r="B76" s="155" t="s">
        <v>350</v>
      </c>
      <c r="C76" s="246" t="str">
        <f>IF('Question bank'!J141&gt;" ",'Question bank'!J141," ")</f>
        <v xml:space="preserve"> </v>
      </c>
      <c r="D76" s="259"/>
      <c r="E76" s="259"/>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8"/>
      <c r="BY76" s="218"/>
      <c r="BZ76" s="218"/>
      <c r="CA76" s="218"/>
      <c r="CB76" s="218"/>
      <c r="CC76" s="218"/>
      <c r="CD76" s="218"/>
      <c r="CE76" s="218"/>
      <c r="CF76" s="218"/>
      <c r="CG76" s="218"/>
      <c r="CH76" s="218"/>
      <c r="CI76" s="218"/>
      <c r="CJ76" s="218"/>
      <c r="CK76" s="218"/>
      <c r="CL76" s="218"/>
      <c r="CM76" s="218"/>
      <c r="CN76" s="218"/>
      <c r="CO76" s="218"/>
      <c r="CP76" s="218"/>
      <c r="CQ76" s="218"/>
      <c r="CR76" s="218"/>
      <c r="CS76" s="218"/>
      <c r="CT76" s="218"/>
      <c r="CU76" s="218"/>
      <c r="CV76" s="218"/>
      <c r="CW76" s="218"/>
      <c r="CX76" s="218"/>
      <c r="CY76" s="218"/>
      <c r="CZ76" s="218"/>
      <c r="DA76" s="218"/>
      <c r="DB76" s="218"/>
      <c r="DC76" s="218"/>
      <c r="DD76" s="218"/>
      <c r="DE76" s="218"/>
      <c r="DF76" s="218"/>
      <c r="DG76" s="218"/>
      <c r="DH76" s="218"/>
      <c r="DI76" s="218"/>
      <c r="DJ76" s="218"/>
      <c r="DK76" s="218"/>
      <c r="DL76" s="218"/>
      <c r="DM76" s="218"/>
      <c r="DN76" s="218"/>
      <c r="DO76" s="218"/>
      <c r="DP76" s="218"/>
      <c r="DQ76" s="218"/>
      <c r="DR76" s="218"/>
      <c r="DS76" s="218"/>
      <c r="DT76" s="218"/>
      <c r="DU76" s="218"/>
      <c r="DV76" s="218"/>
      <c r="DW76" s="218"/>
      <c r="DX76" s="218"/>
      <c r="DY76" s="218"/>
      <c r="DZ76" s="218"/>
      <c r="EA76" s="218"/>
      <c r="EB76" s="218"/>
      <c r="EC76" s="218"/>
      <c r="ED76" s="218"/>
      <c r="EE76" s="218"/>
      <c r="EF76" s="218"/>
      <c r="EG76" s="218"/>
      <c r="EH76" s="218"/>
      <c r="EI76" s="218"/>
      <c r="EJ76" s="218"/>
      <c r="EK76" s="218"/>
      <c r="EL76" s="218"/>
      <c r="EM76" s="218"/>
      <c r="EN76" s="218"/>
      <c r="EO76" s="218"/>
      <c r="EP76" s="218"/>
      <c r="EQ76" s="218"/>
      <c r="ER76" s="218"/>
      <c r="ES76" s="218"/>
      <c r="ET76" s="218"/>
      <c r="EU76" s="218"/>
      <c r="EV76" s="218"/>
      <c r="EW76" s="218"/>
      <c r="EX76" s="218"/>
      <c r="EY76" s="218"/>
      <c r="EZ76" s="218"/>
      <c r="FA76" s="218"/>
      <c r="FB76" s="218"/>
      <c r="FC76" s="218"/>
      <c r="FD76" s="218"/>
      <c r="FE76" s="218"/>
      <c r="FF76" s="218"/>
      <c r="FG76" s="218"/>
      <c r="FH76" s="218"/>
      <c r="FI76" s="218"/>
      <c r="FJ76" s="218"/>
      <c r="FK76" s="218"/>
      <c r="FL76" s="218"/>
      <c r="FM76" s="218"/>
      <c r="FN76" s="218"/>
      <c r="FO76" s="218"/>
      <c r="FP76" s="218"/>
      <c r="FQ76" s="218"/>
      <c r="FR76" s="218"/>
      <c r="FS76" s="218"/>
      <c r="FT76" s="218"/>
      <c r="FU76" s="218"/>
      <c r="FV76" s="218"/>
      <c r="FW76" s="218"/>
      <c r="FX76" s="218"/>
      <c r="FY76" s="218"/>
      <c r="FZ76" s="218"/>
      <c r="GA76" s="218"/>
      <c r="GB76" s="218"/>
      <c r="GC76" s="218"/>
      <c r="GD76" s="218"/>
      <c r="GE76" s="218"/>
      <c r="GF76" s="218"/>
      <c r="GG76" s="218"/>
      <c r="GH76" s="218"/>
      <c r="GI76" s="218"/>
      <c r="GJ76" s="218"/>
      <c r="GK76" s="218"/>
      <c r="GL76" s="218"/>
      <c r="GM76" s="218"/>
      <c r="GN76" s="218"/>
      <c r="GO76" s="218"/>
      <c r="GP76" s="218"/>
      <c r="GQ76" s="218"/>
      <c r="GR76" s="218"/>
      <c r="GS76" s="218"/>
      <c r="GT76" s="218"/>
      <c r="GU76" s="218"/>
      <c r="GV76" s="218"/>
      <c r="GW76" s="218"/>
      <c r="GX76" s="218"/>
      <c r="GY76" s="218"/>
      <c r="GZ76" s="218"/>
      <c r="HA76" s="218"/>
      <c r="HB76" s="218"/>
      <c r="HC76" s="218"/>
      <c r="HD76" s="218"/>
      <c r="HE76" s="218"/>
      <c r="HF76" s="218"/>
      <c r="HG76" s="218"/>
      <c r="HH76" s="218"/>
      <c r="HI76" s="218"/>
      <c r="HJ76" s="218"/>
      <c r="HK76" s="218"/>
      <c r="HL76" s="218"/>
      <c r="HM76" s="218"/>
      <c r="HN76" s="218"/>
      <c r="HO76" s="218"/>
      <c r="HP76" s="218"/>
      <c r="HQ76" s="218"/>
      <c r="HR76" s="218"/>
      <c r="HS76" s="218"/>
      <c r="HT76" s="218"/>
      <c r="HU76" s="218"/>
      <c r="HV76" s="218"/>
      <c r="HW76" s="218"/>
      <c r="HX76" s="218"/>
      <c r="HY76" s="218"/>
      <c r="HZ76" s="218"/>
      <c r="IA76" s="218"/>
      <c r="IB76" s="218"/>
    </row>
    <row r="77" spans="1:236" ht="5.0999999999999996" customHeight="1" x14ac:dyDescent="0.25">
      <c r="A77" s="280"/>
      <c r="B77" s="281"/>
      <c r="C77" s="281"/>
      <c r="D77" s="281"/>
      <c r="E77" s="282"/>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8"/>
      <c r="BN77" s="218"/>
      <c r="BO77" s="218"/>
      <c r="BP77" s="218"/>
      <c r="BQ77" s="218"/>
      <c r="BR77" s="218"/>
      <c r="BS77" s="218"/>
      <c r="BT77" s="218"/>
      <c r="BU77" s="218"/>
      <c r="BV77" s="218"/>
      <c r="BW77" s="218"/>
      <c r="BX77" s="218"/>
      <c r="BY77" s="218"/>
      <c r="BZ77" s="218"/>
      <c r="CA77" s="218"/>
      <c r="CB77" s="218"/>
      <c r="CC77" s="218"/>
      <c r="CD77" s="218"/>
      <c r="CE77" s="218"/>
      <c r="CF77" s="218"/>
      <c r="CG77" s="218"/>
      <c r="CH77" s="218"/>
      <c r="CI77" s="218"/>
      <c r="CJ77" s="218"/>
      <c r="CK77" s="218"/>
      <c r="CL77" s="218"/>
      <c r="CM77" s="218"/>
      <c r="CN77" s="218"/>
      <c r="CO77" s="218"/>
      <c r="CP77" s="218"/>
      <c r="CQ77" s="218"/>
      <c r="CR77" s="218"/>
      <c r="CS77" s="218"/>
      <c r="CT77" s="218"/>
      <c r="CU77" s="218"/>
      <c r="CV77" s="218"/>
      <c r="CW77" s="218"/>
      <c r="CX77" s="218"/>
      <c r="CY77" s="218"/>
      <c r="CZ77" s="218"/>
      <c r="DA77" s="218"/>
      <c r="DB77" s="218"/>
      <c r="DC77" s="218"/>
      <c r="DD77" s="218"/>
      <c r="DE77" s="218"/>
      <c r="DF77" s="218"/>
      <c r="DG77" s="218"/>
      <c r="DH77" s="218"/>
      <c r="DI77" s="218"/>
      <c r="DJ77" s="218"/>
      <c r="DK77" s="218"/>
      <c r="DL77" s="218"/>
      <c r="DM77" s="218"/>
      <c r="DN77" s="218"/>
      <c r="DO77" s="218"/>
      <c r="DP77" s="218"/>
      <c r="DQ77" s="218"/>
      <c r="DR77" s="218"/>
      <c r="DS77" s="218"/>
      <c r="DT77" s="218"/>
      <c r="DU77" s="218"/>
      <c r="DV77" s="218"/>
      <c r="DW77" s="218"/>
      <c r="DX77" s="218"/>
      <c r="DY77" s="218"/>
      <c r="DZ77" s="218"/>
      <c r="EA77" s="218"/>
      <c r="EB77" s="218"/>
      <c r="EC77" s="218"/>
      <c r="ED77" s="218"/>
      <c r="EE77" s="218"/>
      <c r="EF77" s="218"/>
      <c r="EG77" s="218"/>
      <c r="EH77" s="218"/>
      <c r="EI77" s="218"/>
      <c r="EJ77" s="218"/>
      <c r="EK77" s="218"/>
      <c r="EL77" s="218"/>
      <c r="EM77" s="218"/>
      <c r="EN77" s="218"/>
      <c r="EO77" s="218"/>
      <c r="EP77" s="218"/>
      <c r="EQ77" s="218"/>
      <c r="ER77" s="218"/>
      <c r="ES77" s="218"/>
      <c r="ET77" s="218"/>
      <c r="EU77" s="218"/>
      <c r="EV77" s="218"/>
      <c r="EW77" s="218"/>
      <c r="EX77" s="218"/>
      <c r="EY77" s="218"/>
      <c r="EZ77" s="218"/>
      <c r="FA77" s="218"/>
      <c r="FB77" s="218"/>
      <c r="FC77" s="218"/>
      <c r="FD77" s="218"/>
      <c r="FE77" s="218"/>
      <c r="FF77" s="218"/>
      <c r="FG77" s="218"/>
      <c r="FH77" s="218"/>
      <c r="FI77" s="218"/>
      <c r="FJ77" s="218"/>
      <c r="FK77" s="218"/>
      <c r="FL77" s="218"/>
      <c r="FM77" s="218"/>
      <c r="FN77" s="218"/>
      <c r="FO77" s="218"/>
      <c r="FP77" s="218"/>
      <c r="FQ77" s="218"/>
      <c r="FR77" s="218"/>
      <c r="FS77" s="218"/>
      <c r="FT77" s="218"/>
      <c r="FU77" s="218"/>
      <c r="FV77" s="218"/>
      <c r="FW77" s="218"/>
      <c r="FX77" s="218"/>
      <c r="FY77" s="218"/>
      <c r="FZ77" s="218"/>
      <c r="GA77" s="218"/>
      <c r="GB77" s="218"/>
      <c r="GC77" s="218"/>
      <c r="GD77" s="218"/>
      <c r="GE77" s="218"/>
      <c r="GF77" s="218"/>
      <c r="GG77" s="218"/>
      <c r="GH77" s="218"/>
      <c r="GI77" s="218"/>
      <c r="GJ77" s="218"/>
      <c r="GK77" s="218"/>
      <c r="GL77" s="218"/>
      <c r="GM77" s="218"/>
      <c r="GN77" s="218"/>
      <c r="GO77" s="218"/>
      <c r="GP77" s="218"/>
      <c r="GQ77" s="218"/>
      <c r="GR77" s="218"/>
      <c r="GS77" s="218"/>
      <c r="GT77" s="218"/>
      <c r="GU77" s="218"/>
      <c r="GV77" s="218"/>
      <c r="GW77" s="218"/>
      <c r="GX77" s="218"/>
      <c r="GY77" s="218"/>
      <c r="GZ77" s="218"/>
      <c r="HA77" s="218"/>
      <c r="HB77" s="218"/>
      <c r="HC77" s="218"/>
      <c r="HD77" s="218"/>
      <c r="HE77" s="218"/>
      <c r="HF77" s="218"/>
      <c r="HG77" s="218"/>
      <c r="HH77" s="218"/>
      <c r="HI77" s="218"/>
      <c r="HJ77" s="218"/>
      <c r="HK77" s="218"/>
      <c r="HL77" s="218"/>
      <c r="HM77" s="218"/>
      <c r="HN77" s="218"/>
      <c r="HO77" s="218"/>
      <c r="HP77" s="218"/>
      <c r="HQ77" s="218"/>
      <c r="HR77" s="218"/>
      <c r="HS77" s="218"/>
      <c r="HT77" s="218"/>
      <c r="HU77" s="218"/>
      <c r="HV77" s="218"/>
      <c r="HW77" s="218"/>
      <c r="HX77" s="218"/>
      <c r="HY77" s="218"/>
      <c r="HZ77" s="218"/>
      <c r="IA77" s="218"/>
      <c r="IB77" s="218"/>
    </row>
    <row r="78" spans="1:236" x14ac:dyDescent="0.25">
      <c r="A78" s="247" t="s">
        <v>528</v>
      </c>
      <c r="B78" s="248"/>
      <c r="C78" s="248"/>
      <c r="D78" s="249"/>
      <c r="E78" s="150"/>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c r="BE78" s="218"/>
      <c r="BF78" s="218"/>
      <c r="BG78" s="218"/>
      <c r="BH78" s="218"/>
      <c r="BI78" s="218"/>
      <c r="BJ78" s="218"/>
      <c r="BK78" s="218"/>
      <c r="BL78" s="218"/>
      <c r="BM78" s="218"/>
      <c r="BN78" s="218"/>
      <c r="BO78" s="218"/>
      <c r="BP78" s="218"/>
      <c r="BQ78" s="218"/>
      <c r="BR78" s="218"/>
      <c r="BS78" s="218"/>
      <c r="BT78" s="218"/>
      <c r="BU78" s="218"/>
      <c r="BV78" s="218"/>
      <c r="BW78" s="218"/>
      <c r="BX78" s="218"/>
      <c r="BY78" s="218"/>
      <c r="BZ78" s="218"/>
      <c r="CA78" s="218"/>
      <c r="CB78" s="218"/>
      <c r="CC78" s="218"/>
      <c r="CD78" s="218"/>
      <c r="CE78" s="218"/>
      <c r="CF78" s="218"/>
      <c r="CG78" s="218"/>
      <c r="CH78" s="218"/>
      <c r="CI78" s="218"/>
      <c r="CJ78" s="218"/>
      <c r="CK78" s="218"/>
      <c r="CL78" s="218"/>
      <c r="CM78" s="218"/>
      <c r="CN78" s="218"/>
      <c r="CO78" s="218"/>
      <c r="CP78" s="218"/>
      <c r="CQ78" s="218"/>
      <c r="CR78" s="218"/>
      <c r="CS78" s="218"/>
      <c r="CT78" s="218"/>
      <c r="CU78" s="218"/>
      <c r="CV78" s="218"/>
      <c r="CW78" s="218"/>
      <c r="CX78" s="218"/>
      <c r="CY78" s="218"/>
      <c r="CZ78" s="218"/>
      <c r="DA78" s="218"/>
      <c r="DB78" s="218"/>
      <c r="DC78" s="218"/>
      <c r="DD78" s="218"/>
      <c r="DE78" s="218"/>
      <c r="DF78" s="218"/>
      <c r="DG78" s="218"/>
      <c r="DH78" s="218"/>
      <c r="DI78" s="218"/>
      <c r="DJ78" s="218"/>
      <c r="DK78" s="218"/>
      <c r="DL78" s="218"/>
      <c r="DM78" s="218"/>
      <c r="DN78" s="218"/>
      <c r="DO78" s="218"/>
      <c r="DP78" s="218"/>
      <c r="DQ78" s="218"/>
      <c r="DR78" s="218"/>
      <c r="DS78" s="218"/>
      <c r="DT78" s="218"/>
      <c r="DU78" s="218"/>
      <c r="DV78" s="218"/>
      <c r="DW78" s="218"/>
      <c r="DX78" s="218"/>
      <c r="DY78" s="218"/>
      <c r="DZ78" s="218"/>
      <c r="EA78" s="218"/>
      <c r="EB78" s="218"/>
      <c r="EC78" s="218"/>
      <c r="ED78" s="218"/>
      <c r="EE78" s="218"/>
      <c r="EF78" s="218"/>
      <c r="EG78" s="218"/>
      <c r="EH78" s="218"/>
      <c r="EI78" s="218"/>
      <c r="EJ78" s="218"/>
      <c r="EK78" s="218"/>
      <c r="EL78" s="218"/>
      <c r="EM78" s="218"/>
      <c r="EN78" s="218"/>
      <c r="EO78" s="218"/>
      <c r="EP78" s="218"/>
      <c r="EQ78" s="218"/>
      <c r="ER78" s="218"/>
      <c r="ES78" s="218"/>
      <c r="ET78" s="218"/>
      <c r="EU78" s="218"/>
      <c r="EV78" s="218"/>
      <c r="EW78" s="218"/>
      <c r="EX78" s="218"/>
      <c r="EY78" s="218"/>
      <c r="EZ78" s="218"/>
      <c r="FA78" s="218"/>
      <c r="FB78" s="218"/>
      <c r="FC78" s="218"/>
      <c r="FD78" s="218"/>
      <c r="FE78" s="218"/>
      <c r="FF78" s="218"/>
      <c r="FG78" s="218"/>
      <c r="FH78" s="218"/>
      <c r="FI78" s="218"/>
      <c r="FJ78" s="218"/>
      <c r="FK78" s="218"/>
      <c r="FL78" s="218"/>
      <c r="FM78" s="218"/>
      <c r="FN78" s="218"/>
      <c r="FO78" s="218"/>
      <c r="FP78" s="218"/>
      <c r="FQ78" s="218"/>
      <c r="FR78" s="218"/>
      <c r="FS78" s="218"/>
      <c r="FT78" s="218"/>
      <c r="FU78" s="218"/>
      <c r="FV78" s="218"/>
      <c r="FW78" s="218"/>
      <c r="FX78" s="218"/>
      <c r="FY78" s="218"/>
      <c r="FZ78" s="218"/>
      <c r="GA78" s="218"/>
      <c r="GB78" s="218"/>
      <c r="GC78" s="218"/>
      <c r="GD78" s="218"/>
      <c r="GE78" s="218"/>
      <c r="GF78" s="218"/>
      <c r="GG78" s="218"/>
      <c r="GH78" s="218"/>
      <c r="GI78" s="218"/>
      <c r="GJ78" s="218"/>
      <c r="GK78" s="218"/>
      <c r="GL78" s="218"/>
      <c r="GM78" s="218"/>
      <c r="GN78" s="218"/>
      <c r="GO78" s="218"/>
      <c r="GP78" s="218"/>
      <c r="GQ78" s="218"/>
      <c r="GR78" s="218"/>
      <c r="GS78" s="218"/>
      <c r="GT78" s="218"/>
      <c r="GU78" s="218"/>
      <c r="GV78" s="218"/>
      <c r="GW78" s="218"/>
      <c r="GX78" s="218"/>
      <c r="GY78" s="218"/>
      <c r="GZ78" s="218"/>
      <c r="HA78" s="218"/>
      <c r="HB78" s="218"/>
      <c r="HC78" s="218"/>
      <c r="HD78" s="218"/>
      <c r="HE78" s="218"/>
      <c r="HF78" s="218"/>
      <c r="HG78" s="218"/>
      <c r="HH78" s="218"/>
      <c r="HI78" s="218"/>
      <c r="HJ78" s="218"/>
      <c r="HK78" s="218"/>
      <c r="HL78" s="218"/>
      <c r="HM78" s="218"/>
      <c r="HN78" s="218"/>
      <c r="HO78" s="218"/>
      <c r="HP78" s="218"/>
      <c r="HQ78" s="218"/>
      <c r="HR78" s="218"/>
      <c r="HS78" s="218"/>
      <c r="HT78" s="218"/>
      <c r="HU78" s="218"/>
      <c r="HV78" s="218"/>
      <c r="HW78" s="218"/>
      <c r="HX78" s="218"/>
      <c r="HY78" s="218"/>
      <c r="HZ78" s="218"/>
      <c r="IA78" s="218"/>
      <c r="IB78" s="218"/>
    </row>
    <row r="79" spans="1:236" ht="36" customHeight="1" x14ac:dyDescent="0.25">
      <c r="A79" s="148" t="s">
        <v>311</v>
      </c>
      <c r="B79" s="254" t="s">
        <v>752</v>
      </c>
      <c r="C79" s="254"/>
      <c r="D79" s="254"/>
      <c r="E79" s="191" t="s">
        <v>531</v>
      </c>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18"/>
      <c r="BB79" s="218"/>
      <c r="BC79" s="218"/>
      <c r="BD79" s="218"/>
      <c r="BE79" s="218"/>
      <c r="BF79" s="218"/>
      <c r="BG79" s="218"/>
      <c r="BH79" s="218"/>
      <c r="BI79" s="218"/>
      <c r="BJ79" s="218"/>
      <c r="BK79" s="218"/>
      <c r="BL79" s="218"/>
      <c r="BM79" s="218"/>
      <c r="BN79" s="218"/>
      <c r="BO79" s="218"/>
      <c r="BP79" s="218"/>
      <c r="BQ79" s="218"/>
      <c r="BR79" s="218"/>
      <c r="BS79" s="218"/>
      <c r="BT79" s="218"/>
      <c r="BU79" s="218"/>
      <c r="BV79" s="218"/>
      <c r="BW79" s="218"/>
      <c r="BX79" s="218"/>
      <c r="BY79" s="218"/>
      <c r="BZ79" s="218"/>
      <c r="CA79" s="218"/>
      <c r="CB79" s="218"/>
      <c r="CC79" s="218"/>
      <c r="CD79" s="218"/>
      <c r="CE79" s="218"/>
      <c r="CF79" s="218"/>
      <c r="CG79" s="218"/>
      <c r="CH79" s="218"/>
      <c r="CI79" s="218"/>
      <c r="CJ79" s="218"/>
      <c r="CK79" s="218"/>
      <c r="CL79" s="218"/>
      <c r="CM79" s="218"/>
      <c r="CN79" s="218"/>
      <c r="CO79" s="218"/>
      <c r="CP79" s="218"/>
      <c r="CQ79" s="218"/>
      <c r="CR79" s="218"/>
      <c r="CS79" s="218"/>
      <c r="CT79" s="218"/>
      <c r="CU79" s="218"/>
      <c r="CV79" s="218"/>
      <c r="CW79" s="218"/>
      <c r="CX79" s="218"/>
      <c r="CY79" s="218"/>
      <c r="CZ79" s="218"/>
      <c r="DA79" s="218"/>
      <c r="DB79" s="218"/>
      <c r="DC79" s="218"/>
      <c r="DD79" s="218"/>
      <c r="DE79" s="218"/>
      <c r="DF79" s="218"/>
      <c r="DG79" s="218"/>
      <c r="DH79" s="218"/>
      <c r="DI79" s="218"/>
      <c r="DJ79" s="218"/>
      <c r="DK79" s="218"/>
      <c r="DL79" s="218"/>
      <c r="DM79" s="218"/>
      <c r="DN79" s="218"/>
      <c r="DO79" s="218"/>
      <c r="DP79" s="218"/>
      <c r="DQ79" s="218"/>
      <c r="DR79" s="218"/>
      <c r="DS79" s="218"/>
      <c r="DT79" s="218"/>
      <c r="DU79" s="218"/>
      <c r="DV79" s="218"/>
      <c r="DW79" s="218"/>
      <c r="DX79" s="218"/>
      <c r="DY79" s="218"/>
      <c r="DZ79" s="218"/>
      <c r="EA79" s="218"/>
      <c r="EB79" s="218"/>
      <c r="EC79" s="218"/>
      <c r="ED79" s="218"/>
      <c r="EE79" s="218"/>
      <c r="EF79" s="218"/>
      <c r="EG79" s="218"/>
      <c r="EH79" s="218"/>
      <c r="EI79" s="218"/>
      <c r="EJ79" s="218"/>
      <c r="EK79" s="218"/>
      <c r="EL79" s="218"/>
      <c r="EM79" s="218"/>
      <c r="EN79" s="218"/>
      <c r="EO79" s="218"/>
      <c r="EP79" s="218"/>
      <c r="EQ79" s="218"/>
      <c r="ER79" s="218"/>
      <c r="ES79" s="218"/>
      <c r="ET79" s="218"/>
      <c r="EU79" s="218"/>
      <c r="EV79" s="218"/>
      <c r="EW79" s="218"/>
      <c r="EX79" s="218"/>
      <c r="EY79" s="218"/>
      <c r="EZ79" s="218"/>
      <c r="FA79" s="218"/>
      <c r="FB79" s="218"/>
      <c r="FC79" s="218"/>
      <c r="FD79" s="218"/>
      <c r="FE79" s="218"/>
      <c r="FF79" s="218"/>
      <c r="FG79" s="218"/>
      <c r="FH79" s="218"/>
      <c r="FI79" s="218"/>
      <c r="FJ79" s="218"/>
      <c r="FK79" s="218"/>
      <c r="FL79" s="218"/>
      <c r="FM79" s="218"/>
      <c r="FN79" s="218"/>
      <c r="FO79" s="218"/>
      <c r="FP79" s="218"/>
      <c r="FQ79" s="218"/>
      <c r="FR79" s="218"/>
      <c r="FS79" s="218"/>
      <c r="FT79" s="218"/>
      <c r="FU79" s="218"/>
      <c r="FV79" s="218"/>
      <c r="FW79" s="218"/>
      <c r="FX79" s="218"/>
      <c r="FY79" s="218"/>
      <c r="FZ79" s="218"/>
      <c r="GA79" s="218"/>
      <c r="GB79" s="218"/>
      <c r="GC79" s="218"/>
      <c r="GD79" s="218"/>
      <c r="GE79" s="218"/>
      <c r="GF79" s="218"/>
      <c r="GG79" s="218"/>
      <c r="GH79" s="218"/>
      <c r="GI79" s="218"/>
      <c r="GJ79" s="218"/>
      <c r="GK79" s="218"/>
      <c r="GL79" s="218"/>
      <c r="GM79" s="218"/>
      <c r="GN79" s="218"/>
      <c r="GO79" s="218"/>
      <c r="GP79" s="218"/>
      <c r="GQ79" s="218"/>
      <c r="GR79" s="218"/>
      <c r="GS79" s="218"/>
      <c r="GT79" s="218"/>
      <c r="GU79" s="218"/>
      <c r="GV79" s="218"/>
      <c r="GW79" s="218"/>
      <c r="GX79" s="218"/>
      <c r="GY79" s="218"/>
      <c r="GZ79" s="218"/>
      <c r="HA79" s="218"/>
      <c r="HB79" s="218"/>
      <c r="HC79" s="218"/>
      <c r="HD79" s="218"/>
      <c r="HE79" s="218"/>
      <c r="HF79" s="218"/>
      <c r="HG79" s="218"/>
      <c r="HH79" s="218"/>
      <c r="HI79" s="218"/>
      <c r="HJ79" s="218"/>
      <c r="HK79" s="218"/>
      <c r="HL79" s="218"/>
      <c r="HM79" s="218"/>
      <c r="HN79" s="218"/>
      <c r="HO79" s="218"/>
      <c r="HP79" s="218"/>
      <c r="HQ79" s="218"/>
      <c r="HR79" s="218"/>
      <c r="HS79" s="218"/>
      <c r="HT79" s="218"/>
      <c r="HU79" s="218"/>
      <c r="HV79" s="218"/>
      <c r="HW79" s="218"/>
      <c r="HX79" s="218"/>
      <c r="HY79" s="218"/>
      <c r="HZ79" s="218"/>
      <c r="IA79" s="218"/>
      <c r="IB79" s="218"/>
    </row>
    <row r="80" spans="1:236" ht="6" customHeight="1" x14ac:dyDescent="0.25">
      <c r="A80" s="268"/>
      <c r="B80" s="269"/>
      <c r="C80" s="269"/>
      <c r="D80" s="269"/>
      <c r="E80" s="269"/>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8"/>
      <c r="BR80" s="218"/>
      <c r="BS80" s="218"/>
      <c r="BT80" s="218"/>
      <c r="BU80" s="218"/>
      <c r="BV80" s="218"/>
      <c r="BW80" s="218"/>
      <c r="BX80" s="218"/>
      <c r="BY80" s="218"/>
      <c r="BZ80" s="218"/>
      <c r="CA80" s="218"/>
      <c r="CB80" s="218"/>
      <c r="CC80" s="218"/>
      <c r="CD80" s="218"/>
      <c r="CE80" s="218"/>
      <c r="CF80" s="218"/>
      <c r="CG80" s="218"/>
      <c r="CH80" s="218"/>
      <c r="CI80" s="218"/>
      <c r="CJ80" s="218"/>
      <c r="CK80" s="218"/>
      <c r="CL80" s="218"/>
      <c r="CM80" s="218"/>
      <c r="CN80" s="218"/>
      <c r="CO80" s="218"/>
      <c r="CP80" s="218"/>
      <c r="CQ80" s="218"/>
      <c r="CR80" s="218"/>
      <c r="CS80" s="218"/>
      <c r="CT80" s="218"/>
      <c r="CU80" s="218"/>
      <c r="CV80" s="218"/>
      <c r="CW80" s="218"/>
      <c r="CX80" s="218"/>
      <c r="CY80" s="218"/>
      <c r="CZ80" s="218"/>
      <c r="DA80" s="218"/>
      <c r="DB80" s="218"/>
      <c r="DC80" s="218"/>
      <c r="DD80" s="218"/>
      <c r="DE80" s="218"/>
      <c r="DF80" s="218"/>
      <c r="DG80" s="218"/>
      <c r="DH80" s="218"/>
      <c r="DI80" s="218"/>
      <c r="DJ80" s="218"/>
      <c r="DK80" s="218"/>
      <c r="DL80" s="218"/>
      <c r="DM80" s="218"/>
      <c r="DN80" s="218"/>
      <c r="DO80" s="218"/>
      <c r="DP80" s="218"/>
      <c r="DQ80" s="218"/>
      <c r="DR80" s="218"/>
      <c r="DS80" s="218"/>
      <c r="DT80" s="218"/>
      <c r="DU80" s="218"/>
      <c r="DV80" s="218"/>
      <c r="DW80" s="218"/>
      <c r="DX80" s="218"/>
      <c r="DY80" s="218"/>
      <c r="DZ80" s="218"/>
      <c r="EA80" s="218"/>
      <c r="EB80" s="218"/>
      <c r="EC80" s="218"/>
      <c r="ED80" s="218"/>
      <c r="EE80" s="218"/>
      <c r="EF80" s="218"/>
      <c r="EG80" s="218"/>
      <c r="EH80" s="218"/>
      <c r="EI80" s="218"/>
      <c r="EJ80" s="218"/>
      <c r="EK80" s="218"/>
      <c r="EL80" s="218"/>
      <c r="EM80" s="218"/>
      <c r="EN80" s="218"/>
      <c r="EO80" s="218"/>
      <c r="EP80" s="218"/>
      <c r="EQ80" s="218"/>
      <c r="ER80" s="218"/>
      <c r="ES80" s="218"/>
      <c r="ET80" s="218"/>
      <c r="EU80" s="218"/>
      <c r="EV80" s="218"/>
      <c r="EW80" s="218"/>
      <c r="EX80" s="218"/>
      <c r="EY80" s="218"/>
      <c r="EZ80" s="218"/>
      <c r="FA80" s="218"/>
      <c r="FB80" s="218"/>
      <c r="FC80" s="218"/>
      <c r="FD80" s="218"/>
      <c r="FE80" s="218"/>
      <c r="FF80" s="218"/>
      <c r="FG80" s="218"/>
      <c r="FH80" s="218"/>
      <c r="FI80" s="218"/>
      <c r="FJ80" s="218"/>
      <c r="FK80" s="218"/>
      <c r="FL80" s="218"/>
      <c r="FM80" s="218"/>
      <c r="FN80" s="218"/>
      <c r="FO80" s="218"/>
      <c r="FP80" s="218"/>
      <c r="FQ80" s="218"/>
      <c r="FR80" s="218"/>
      <c r="FS80" s="218"/>
      <c r="FT80" s="218"/>
      <c r="FU80" s="218"/>
      <c r="FV80" s="218"/>
      <c r="FW80" s="218"/>
      <c r="FX80" s="218"/>
      <c r="FY80" s="218"/>
      <c r="FZ80" s="218"/>
      <c r="GA80" s="218"/>
      <c r="GB80" s="218"/>
      <c r="GC80" s="218"/>
      <c r="GD80" s="218"/>
      <c r="GE80" s="218"/>
      <c r="GF80" s="218"/>
      <c r="GG80" s="218"/>
      <c r="GH80" s="218"/>
      <c r="GI80" s="218"/>
      <c r="GJ80" s="218"/>
      <c r="GK80" s="218"/>
      <c r="GL80" s="218"/>
      <c r="GM80" s="218"/>
      <c r="GN80" s="218"/>
      <c r="GO80" s="218"/>
      <c r="GP80" s="218"/>
      <c r="GQ80" s="218"/>
      <c r="GR80" s="218"/>
      <c r="GS80" s="218"/>
      <c r="GT80" s="218"/>
      <c r="GU80" s="218"/>
      <c r="GV80" s="218"/>
      <c r="GW80" s="218"/>
      <c r="GX80" s="218"/>
      <c r="GY80" s="218"/>
      <c r="GZ80" s="218"/>
      <c r="HA80" s="218"/>
      <c r="HB80" s="218"/>
      <c r="HC80" s="218"/>
      <c r="HD80" s="218"/>
      <c r="HE80" s="218"/>
      <c r="HF80" s="218"/>
      <c r="HG80" s="218"/>
      <c r="HH80" s="218"/>
      <c r="HI80" s="218"/>
      <c r="HJ80" s="218"/>
      <c r="HK80" s="218"/>
      <c r="HL80" s="218"/>
      <c r="HM80" s="218"/>
      <c r="HN80" s="218"/>
      <c r="HO80" s="218"/>
      <c r="HP80" s="218"/>
      <c r="HQ80" s="218"/>
      <c r="HR80" s="218"/>
      <c r="HS80" s="218"/>
      <c r="HT80" s="218"/>
      <c r="HU80" s="218"/>
      <c r="HV80" s="218"/>
      <c r="HW80" s="218"/>
      <c r="HX80" s="218"/>
      <c r="HY80" s="218"/>
      <c r="HZ80" s="218"/>
      <c r="IA80" s="218"/>
      <c r="IB80" s="218"/>
    </row>
    <row r="81" spans="1:236" x14ac:dyDescent="0.25">
      <c r="A81" s="247" t="s">
        <v>532</v>
      </c>
      <c r="B81" s="248"/>
      <c r="C81" s="248"/>
      <c r="D81" s="249"/>
      <c r="E81" s="151" t="s">
        <v>533</v>
      </c>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c r="AV81" s="218"/>
      <c r="AW81" s="218"/>
      <c r="AX81" s="218"/>
      <c r="AY81" s="218"/>
      <c r="AZ81" s="218"/>
      <c r="BA81" s="218"/>
      <c r="BB81" s="218"/>
      <c r="BC81" s="218"/>
      <c r="BD81" s="218"/>
      <c r="BE81" s="218"/>
      <c r="BF81" s="218"/>
      <c r="BG81" s="218"/>
      <c r="BH81" s="218"/>
      <c r="BI81" s="218"/>
      <c r="BJ81" s="218"/>
      <c r="BK81" s="218"/>
      <c r="BL81" s="218"/>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c r="CO81" s="218"/>
      <c r="CP81" s="218"/>
      <c r="CQ81" s="218"/>
      <c r="CR81" s="218"/>
      <c r="CS81" s="218"/>
      <c r="CT81" s="218"/>
      <c r="CU81" s="218"/>
      <c r="CV81" s="218"/>
      <c r="CW81" s="218"/>
      <c r="CX81" s="218"/>
      <c r="CY81" s="218"/>
      <c r="CZ81" s="218"/>
      <c r="DA81" s="218"/>
      <c r="DB81" s="218"/>
      <c r="DC81" s="218"/>
      <c r="DD81" s="218"/>
      <c r="DE81" s="218"/>
      <c r="DF81" s="218"/>
      <c r="DG81" s="218"/>
      <c r="DH81" s="218"/>
      <c r="DI81" s="218"/>
      <c r="DJ81" s="218"/>
      <c r="DK81" s="218"/>
      <c r="DL81" s="218"/>
      <c r="DM81" s="218"/>
      <c r="DN81" s="218"/>
      <c r="DO81" s="218"/>
      <c r="DP81" s="218"/>
      <c r="DQ81" s="218"/>
      <c r="DR81" s="218"/>
      <c r="DS81" s="218"/>
      <c r="DT81" s="218"/>
      <c r="DU81" s="218"/>
      <c r="DV81" s="218"/>
      <c r="DW81" s="218"/>
      <c r="DX81" s="218"/>
      <c r="DY81" s="218"/>
      <c r="DZ81" s="218"/>
      <c r="EA81" s="218"/>
      <c r="EB81" s="218"/>
      <c r="EC81" s="218"/>
      <c r="ED81" s="218"/>
      <c r="EE81" s="218"/>
      <c r="EF81" s="218"/>
      <c r="EG81" s="218"/>
      <c r="EH81" s="218"/>
      <c r="EI81" s="218"/>
      <c r="EJ81" s="218"/>
      <c r="EK81" s="218"/>
      <c r="EL81" s="218"/>
      <c r="EM81" s="218"/>
      <c r="EN81" s="218"/>
      <c r="EO81" s="218"/>
      <c r="EP81" s="218"/>
      <c r="EQ81" s="218"/>
      <c r="ER81" s="218"/>
      <c r="ES81" s="218"/>
      <c r="ET81" s="218"/>
      <c r="EU81" s="218"/>
      <c r="EV81" s="218"/>
      <c r="EW81" s="218"/>
      <c r="EX81" s="218"/>
      <c r="EY81" s="218"/>
      <c r="EZ81" s="218"/>
      <c r="FA81" s="218"/>
      <c r="FB81" s="218"/>
      <c r="FC81" s="218"/>
      <c r="FD81" s="218"/>
      <c r="FE81" s="218"/>
      <c r="FF81" s="218"/>
      <c r="FG81" s="218"/>
      <c r="FH81" s="218"/>
      <c r="FI81" s="218"/>
      <c r="FJ81" s="218"/>
      <c r="FK81" s="218"/>
      <c r="FL81" s="218"/>
      <c r="FM81" s="218"/>
      <c r="FN81" s="218"/>
      <c r="FO81" s="218"/>
      <c r="FP81" s="218"/>
      <c r="FQ81" s="218"/>
      <c r="FR81" s="218"/>
      <c r="FS81" s="218"/>
      <c r="FT81" s="218"/>
      <c r="FU81" s="218"/>
      <c r="FV81" s="218"/>
      <c r="FW81" s="218"/>
      <c r="FX81" s="218"/>
      <c r="FY81" s="218"/>
      <c r="FZ81" s="218"/>
      <c r="GA81" s="218"/>
      <c r="GB81" s="218"/>
      <c r="GC81" s="218"/>
      <c r="GD81" s="218"/>
      <c r="GE81" s="218"/>
      <c r="GF81" s="218"/>
      <c r="GG81" s="218"/>
      <c r="GH81" s="218"/>
      <c r="GI81" s="218"/>
      <c r="GJ81" s="218"/>
      <c r="GK81" s="218"/>
      <c r="GL81" s="218"/>
      <c r="GM81" s="218"/>
      <c r="GN81" s="218"/>
      <c r="GO81" s="218"/>
      <c r="GP81" s="218"/>
      <c r="GQ81" s="218"/>
      <c r="GR81" s="218"/>
      <c r="GS81" s="218"/>
      <c r="GT81" s="218"/>
      <c r="GU81" s="218"/>
      <c r="GV81" s="218"/>
      <c r="GW81" s="218"/>
      <c r="GX81" s="218"/>
      <c r="GY81" s="218"/>
      <c r="GZ81" s="218"/>
      <c r="HA81" s="218"/>
      <c r="HB81" s="218"/>
      <c r="HC81" s="218"/>
      <c r="HD81" s="218"/>
      <c r="HE81" s="218"/>
      <c r="HF81" s="218"/>
      <c r="HG81" s="218"/>
      <c r="HH81" s="218"/>
      <c r="HI81" s="218"/>
      <c r="HJ81" s="218"/>
      <c r="HK81" s="218"/>
      <c r="HL81" s="218"/>
      <c r="HM81" s="218"/>
      <c r="HN81" s="218"/>
      <c r="HO81" s="218"/>
      <c r="HP81" s="218"/>
      <c r="HQ81" s="218"/>
      <c r="HR81" s="218"/>
      <c r="HS81" s="218"/>
      <c r="HT81" s="218"/>
      <c r="HU81" s="218"/>
      <c r="HV81" s="218"/>
      <c r="HW81" s="218"/>
      <c r="HX81" s="218"/>
      <c r="HY81" s="218"/>
      <c r="HZ81" s="218"/>
      <c r="IA81" s="218"/>
      <c r="IB81" s="218"/>
    </row>
    <row r="82" spans="1:236" ht="81" customHeight="1" x14ac:dyDescent="0.25">
      <c r="A82" s="152" t="s">
        <v>352</v>
      </c>
      <c r="B82" s="246" t="s">
        <v>753</v>
      </c>
      <c r="C82" s="261"/>
      <c r="D82" s="261"/>
      <c r="E82" s="153" t="s">
        <v>531</v>
      </c>
      <c r="F82" s="199"/>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c r="BH82" s="218"/>
      <c r="BI82" s="218"/>
      <c r="BJ82" s="218"/>
      <c r="BK82" s="218"/>
      <c r="BL82" s="218"/>
      <c r="BM82" s="218"/>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8"/>
      <c r="CP82" s="218"/>
      <c r="CQ82" s="218"/>
      <c r="CR82" s="218"/>
      <c r="CS82" s="218"/>
      <c r="CT82" s="218"/>
      <c r="CU82" s="218"/>
      <c r="CV82" s="218"/>
      <c r="CW82" s="218"/>
      <c r="CX82" s="218"/>
      <c r="CY82" s="218"/>
      <c r="CZ82" s="218"/>
      <c r="DA82" s="218"/>
      <c r="DB82" s="218"/>
      <c r="DC82" s="218"/>
      <c r="DD82" s="218"/>
      <c r="DE82" s="218"/>
      <c r="DF82" s="218"/>
      <c r="DG82" s="218"/>
      <c r="DH82" s="218"/>
      <c r="DI82" s="218"/>
      <c r="DJ82" s="218"/>
      <c r="DK82" s="218"/>
      <c r="DL82" s="218"/>
      <c r="DM82" s="218"/>
      <c r="DN82" s="218"/>
      <c r="DO82" s="218"/>
      <c r="DP82" s="218"/>
      <c r="DQ82" s="218"/>
      <c r="DR82" s="218"/>
      <c r="DS82" s="218"/>
      <c r="DT82" s="218"/>
      <c r="DU82" s="218"/>
      <c r="DV82" s="218"/>
      <c r="DW82" s="218"/>
      <c r="DX82" s="218"/>
      <c r="DY82" s="218"/>
      <c r="DZ82" s="218"/>
      <c r="EA82" s="218"/>
      <c r="EB82" s="218"/>
      <c r="EC82" s="218"/>
      <c r="ED82" s="218"/>
      <c r="EE82" s="218"/>
      <c r="EF82" s="218"/>
      <c r="EG82" s="218"/>
      <c r="EH82" s="218"/>
      <c r="EI82" s="218"/>
      <c r="EJ82" s="218"/>
      <c r="EK82" s="218"/>
      <c r="EL82" s="218"/>
      <c r="EM82" s="218"/>
      <c r="EN82" s="218"/>
      <c r="EO82" s="218"/>
      <c r="EP82" s="218"/>
      <c r="EQ82" s="218"/>
      <c r="ER82" s="218"/>
      <c r="ES82" s="218"/>
      <c r="ET82" s="218"/>
      <c r="EU82" s="218"/>
      <c r="EV82" s="218"/>
      <c r="EW82" s="218"/>
      <c r="EX82" s="218"/>
      <c r="EY82" s="218"/>
      <c r="EZ82" s="218"/>
      <c r="FA82" s="218"/>
      <c r="FB82" s="218"/>
      <c r="FC82" s="218"/>
      <c r="FD82" s="218"/>
      <c r="FE82" s="218"/>
      <c r="FF82" s="218"/>
      <c r="FG82" s="218"/>
      <c r="FH82" s="218"/>
      <c r="FI82" s="218"/>
      <c r="FJ82" s="218"/>
      <c r="FK82" s="218"/>
      <c r="FL82" s="218"/>
      <c r="FM82" s="218"/>
      <c r="FN82" s="218"/>
      <c r="FO82" s="218"/>
      <c r="FP82" s="218"/>
      <c r="FQ82" s="218"/>
      <c r="FR82" s="218"/>
      <c r="FS82" s="218"/>
      <c r="FT82" s="218"/>
      <c r="FU82" s="218"/>
      <c r="FV82" s="218"/>
      <c r="FW82" s="218"/>
      <c r="FX82" s="218"/>
      <c r="FY82" s="218"/>
      <c r="FZ82" s="218"/>
      <c r="GA82" s="218"/>
      <c r="GB82" s="218"/>
      <c r="GC82" s="218"/>
      <c r="GD82" s="218"/>
      <c r="GE82" s="218"/>
      <c r="GF82" s="218"/>
      <c r="GG82" s="218"/>
      <c r="GH82" s="218"/>
      <c r="GI82" s="218"/>
      <c r="GJ82" s="218"/>
      <c r="GK82" s="218"/>
      <c r="GL82" s="218"/>
      <c r="GM82" s="218"/>
      <c r="GN82" s="218"/>
      <c r="GO82" s="218"/>
      <c r="GP82" s="218"/>
      <c r="GQ82" s="218"/>
      <c r="GR82" s="218"/>
      <c r="GS82" s="218"/>
      <c r="GT82" s="218"/>
      <c r="GU82" s="218"/>
      <c r="GV82" s="218"/>
      <c r="GW82" s="218"/>
      <c r="GX82" s="218"/>
      <c r="GY82" s="218"/>
      <c r="GZ82" s="218"/>
      <c r="HA82" s="218"/>
      <c r="HB82" s="218"/>
      <c r="HC82" s="218"/>
      <c r="HD82" s="218"/>
      <c r="HE82" s="218"/>
      <c r="HF82" s="218"/>
      <c r="HG82" s="218"/>
      <c r="HH82" s="218"/>
      <c r="HI82" s="218"/>
      <c r="HJ82" s="218"/>
      <c r="HK82" s="218"/>
      <c r="HL82" s="218"/>
      <c r="HM82" s="218"/>
      <c r="HN82" s="218"/>
      <c r="HO82" s="218"/>
      <c r="HP82" s="218"/>
      <c r="HQ82" s="218"/>
      <c r="HR82" s="218"/>
      <c r="HS82" s="218"/>
      <c r="HT82" s="218"/>
      <c r="HU82" s="218"/>
      <c r="HV82" s="218"/>
      <c r="HW82" s="218"/>
      <c r="HX82" s="218"/>
      <c r="HY82" s="218"/>
      <c r="HZ82" s="218"/>
      <c r="IA82" s="218"/>
      <c r="IB82" s="218"/>
    </row>
    <row r="83" spans="1:236" ht="95.25" customHeight="1" x14ac:dyDescent="0.25">
      <c r="A83" s="152" t="s">
        <v>357</v>
      </c>
      <c r="B83" s="246" t="s">
        <v>754</v>
      </c>
      <c r="C83" s="261"/>
      <c r="D83" s="261"/>
      <c r="E83" s="153" t="s">
        <v>531</v>
      </c>
      <c r="F83" s="199"/>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c r="AU83" s="218"/>
      <c r="AV83" s="218"/>
      <c r="AW83" s="218"/>
      <c r="AX83" s="218"/>
      <c r="AY83" s="218"/>
      <c r="AZ83" s="218"/>
      <c r="BA83" s="218"/>
      <c r="BB83" s="218"/>
      <c r="BC83" s="218"/>
      <c r="BD83" s="218"/>
      <c r="BE83" s="218"/>
      <c r="BF83" s="218"/>
      <c r="BG83" s="218"/>
      <c r="BH83" s="218"/>
      <c r="BI83" s="218"/>
      <c r="BJ83" s="218"/>
      <c r="BK83" s="218"/>
      <c r="BL83" s="218"/>
      <c r="BM83" s="218"/>
      <c r="BN83" s="218"/>
      <c r="BO83" s="218"/>
      <c r="BP83" s="218"/>
      <c r="BQ83" s="218"/>
      <c r="BR83" s="218"/>
      <c r="BS83" s="218"/>
      <c r="BT83" s="218"/>
      <c r="BU83" s="218"/>
      <c r="BV83" s="218"/>
      <c r="BW83" s="218"/>
      <c r="BX83" s="218"/>
      <c r="BY83" s="218"/>
      <c r="BZ83" s="218"/>
      <c r="CA83" s="218"/>
      <c r="CB83" s="218"/>
      <c r="CC83" s="218"/>
      <c r="CD83" s="218"/>
      <c r="CE83" s="218"/>
      <c r="CF83" s="218"/>
      <c r="CG83" s="218"/>
      <c r="CH83" s="218"/>
      <c r="CI83" s="218"/>
      <c r="CJ83" s="218"/>
      <c r="CK83" s="218"/>
      <c r="CL83" s="218"/>
      <c r="CM83" s="218"/>
      <c r="CN83" s="218"/>
      <c r="CO83" s="218"/>
      <c r="CP83" s="218"/>
      <c r="CQ83" s="218"/>
      <c r="CR83" s="218"/>
      <c r="CS83" s="218"/>
      <c r="CT83" s="218"/>
      <c r="CU83" s="218"/>
      <c r="CV83" s="218"/>
      <c r="CW83" s="218"/>
      <c r="CX83" s="218"/>
      <c r="CY83" s="218"/>
      <c r="CZ83" s="218"/>
      <c r="DA83" s="218"/>
      <c r="DB83" s="218"/>
      <c r="DC83" s="218"/>
      <c r="DD83" s="218"/>
      <c r="DE83" s="218"/>
      <c r="DF83" s="218"/>
      <c r="DG83" s="218"/>
      <c r="DH83" s="218"/>
      <c r="DI83" s="218"/>
      <c r="DJ83" s="218"/>
      <c r="DK83" s="218"/>
      <c r="DL83" s="218"/>
      <c r="DM83" s="218"/>
      <c r="DN83" s="218"/>
      <c r="DO83" s="218"/>
      <c r="DP83" s="218"/>
      <c r="DQ83" s="218"/>
      <c r="DR83" s="218"/>
      <c r="DS83" s="218"/>
      <c r="DT83" s="218"/>
      <c r="DU83" s="218"/>
      <c r="DV83" s="218"/>
      <c r="DW83" s="218"/>
      <c r="DX83" s="218"/>
      <c r="DY83" s="218"/>
      <c r="DZ83" s="218"/>
      <c r="EA83" s="218"/>
      <c r="EB83" s="218"/>
      <c r="EC83" s="218"/>
      <c r="ED83" s="218"/>
      <c r="EE83" s="218"/>
      <c r="EF83" s="218"/>
      <c r="EG83" s="218"/>
      <c r="EH83" s="218"/>
      <c r="EI83" s="218"/>
      <c r="EJ83" s="218"/>
      <c r="EK83" s="218"/>
      <c r="EL83" s="218"/>
      <c r="EM83" s="218"/>
      <c r="EN83" s="218"/>
      <c r="EO83" s="218"/>
      <c r="EP83" s="218"/>
      <c r="EQ83" s="218"/>
      <c r="ER83" s="218"/>
      <c r="ES83" s="218"/>
      <c r="ET83" s="218"/>
      <c r="EU83" s="218"/>
      <c r="EV83" s="218"/>
      <c r="EW83" s="218"/>
      <c r="EX83" s="218"/>
      <c r="EY83" s="218"/>
      <c r="EZ83" s="218"/>
      <c r="FA83" s="218"/>
      <c r="FB83" s="218"/>
      <c r="FC83" s="218"/>
      <c r="FD83" s="218"/>
      <c r="FE83" s="218"/>
      <c r="FF83" s="218"/>
      <c r="FG83" s="218"/>
      <c r="FH83" s="218"/>
      <c r="FI83" s="218"/>
      <c r="FJ83" s="218"/>
      <c r="FK83" s="218"/>
      <c r="FL83" s="218"/>
      <c r="FM83" s="218"/>
      <c r="FN83" s="218"/>
      <c r="FO83" s="218"/>
      <c r="FP83" s="218"/>
      <c r="FQ83" s="218"/>
      <c r="FR83" s="218"/>
      <c r="FS83" s="218"/>
      <c r="FT83" s="218"/>
      <c r="FU83" s="218"/>
      <c r="FV83" s="218"/>
      <c r="FW83" s="218"/>
      <c r="FX83" s="218"/>
      <c r="FY83" s="218"/>
      <c r="FZ83" s="218"/>
      <c r="GA83" s="218"/>
      <c r="GB83" s="218"/>
      <c r="GC83" s="218"/>
      <c r="GD83" s="218"/>
      <c r="GE83" s="218"/>
      <c r="GF83" s="218"/>
      <c r="GG83" s="218"/>
      <c r="GH83" s="218"/>
      <c r="GI83" s="218"/>
      <c r="GJ83" s="218"/>
      <c r="GK83" s="218"/>
      <c r="GL83" s="218"/>
      <c r="GM83" s="218"/>
      <c r="GN83" s="218"/>
      <c r="GO83" s="218"/>
      <c r="GP83" s="218"/>
      <c r="GQ83" s="218"/>
      <c r="GR83" s="218"/>
      <c r="GS83" s="218"/>
      <c r="GT83" s="218"/>
      <c r="GU83" s="218"/>
      <c r="GV83" s="218"/>
      <c r="GW83" s="218"/>
      <c r="GX83" s="218"/>
      <c r="GY83" s="218"/>
      <c r="GZ83" s="218"/>
      <c r="HA83" s="218"/>
      <c r="HB83" s="218"/>
      <c r="HC83" s="218"/>
      <c r="HD83" s="218"/>
      <c r="HE83" s="218"/>
      <c r="HF83" s="218"/>
      <c r="HG83" s="218"/>
      <c r="HH83" s="218"/>
      <c r="HI83" s="218"/>
      <c r="HJ83" s="218"/>
      <c r="HK83" s="218"/>
      <c r="HL83" s="218"/>
      <c r="HM83" s="218"/>
      <c r="HN83" s="218"/>
      <c r="HO83" s="218"/>
      <c r="HP83" s="218"/>
      <c r="HQ83" s="218"/>
      <c r="HR83" s="218"/>
      <c r="HS83" s="218"/>
      <c r="HT83" s="218"/>
      <c r="HU83" s="218"/>
      <c r="HV83" s="218"/>
      <c r="HW83" s="218"/>
      <c r="HX83" s="218"/>
      <c r="HY83" s="218"/>
      <c r="HZ83" s="218"/>
      <c r="IA83" s="218"/>
      <c r="IB83" s="218"/>
    </row>
    <row r="84" spans="1:236" ht="9.75" hidden="1" customHeight="1" x14ac:dyDescent="0.25">
      <c r="A84" s="150"/>
      <c r="B84" s="150"/>
      <c r="C84" s="150"/>
      <c r="D84" s="150"/>
      <c r="E84" s="150"/>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8"/>
      <c r="BD84" s="218"/>
      <c r="BE84" s="218"/>
      <c r="BF84" s="218"/>
      <c r="BG84" s="218"/>
      <c r="BH84" s="218"/>
      <c r="BI84" s="218"/>
      <c r="BJ84" s="218"/>
      <c r="BK84" s="218"/>
      <c r="BL84" s="218"/>
      <c r="BM84" s="218"/>
      <c r="BN84" s="218"/>
      <c r="BO84" s="218"/>
      <c r="BP84" s="218"/>
      <c r="BQ84" s="218"/>
      <c r="BR84" s="218"/>
      <c r="BS84" s="218"/>
      <c r="BT84" s="218"/>
      <c r="BU84" s="218"/>
      <c r="BV84" s="218"/>
      <c r="BW84" s="218"/>
      <c r="BX84" s="218"/>
      <c r="BY84" s="218"/>
      <c r="BZ84" s="218"/>
      <c r="CA84" s="218"/>
      <c r="CB84" s="218"/>
      <c r="CC84" s="218"/>
      <c r="CD84" s="218"/>
      <c r="CE84" s="218"/>
      <c r="CF84" s="218"/>
      <c r="CG84" s="218"/>
      <c r="CH84" s="218"/>
      <c r="CI84" s="218"/>
      <c r="CJ84" s="218"/>
      <c r="CK84" s="218"/>
      <c r="CL84" s="218"/>
      <c r="CM84" s="218"/>
      <c r="CN84" s="218"/>
      <c r="CO84" s="218"/>
      <c r="CP84" s="218"/>
      <c r="CQ84" s="218"/>
      <c r="CR84" s="218"/>
      <c r="CS84" s="218"/>
      <c r="CT84" s="218"/>
      <c r="CU84" s="218"/>
      <c r="CV84" s="218"/>
      <c r="CW84" s="218"/>
      <c r="CX84" s="218"/>
      <c r="CY84" s="218"/>
      <c r="CZ84" s="218"/>
      <c r="DA84" s="218"/>
      <c r="DB84" s="218"/>
      <c r="DC84" s="218"/>
      <c r="DD84" s="218"/>
      <c r="DE84" s="218"/>
      <c r="DF84" s="218"/>
      <c r="DG84" s="218"/>
      <c r="DH84" s="218"/>
      <c r="DI84" s="218"/>
      <c r="DJ84" s="218"/>
      <c r="DK84" s="218"/>
      <c r="DL84" s="218"/>
      <c r="DM84" s="218"/>
      <c r="DN84" s="218"/>
      <c r="DO84" s="218"/>
      <c r="DP84" s="218"/>
      <c r="DQ84" s="218"/>
      <c r="DR84" s="218"/>
      <c r="DS84" s="218"/>
      <c r="DT84" s="218"/>
      <c r="DU84" s="218"/>
      <c r="DV84" s="218"/>
      <c r="DW84" s="218"/>
      <c r="DX84" s="218"/>
      <c r="DY84" s="218"/>
      <c r="DZ84" s="218"/>
      <c r="EA84" s="218"/>
      <c r="EB84" s="218"/>
      <c r="EC84" s="218"/>
      <c r="ED84" s="218"/>
      <c r="EE84" s="218"/>
      <c r="EF84" s="218"/>
      <c r="EG84" s="218"/>
      <c r="EH84" s="218"/>
      <c r="EI84" s="218"/>
      <c r="EJ84" s="218"/>
      <c r="EK84" s="218"/>
      <c r="EL84" s="218"/>
      <c r="EM84" s="218"/>
      <c r="EN84" s="218"/>
      <c r="EO84" s="218"/>
      <c r="EP84" s="218"/>
      <c r="EQ84" s="218"/>
      <c r="ER84" s="218"/>
      <c r="ES84" s="218"/>
      <c r="ET84" s="218"/>
      <c r="EU84" s="218"/>
      <c r="EV84" s="218"/>
      <c r="EW84" s="218"/>
      <c r="EX84" s="218"/>
      <c r="EY84" s="218"/>
      <c r="EZ84" s="218"/>
      <c r="FA84" s="218"/>
      <c r="FB84" s="218"/>
      <c r="FC84" s="218"/>
      <c r="FD84" s="218"/>
      <c r="FE84" s="218"/>
      <c r="FF84" s="218"/>
      <c r="FG84" s="218"/>
      <c r="FH84" s="218"/>
      <c r="FI84" s="218"/>
      <c r="FJ84" s="218"/>
      <c r="FK84" s="218"/>
      <c r="FL84" s="218"/>
      <c r="FM84" s="218"/>
      <c r="FN84" s="218"/>
      <c r="FO84" s="218"/>
      <c r="FP84" s="218"/>
      <c r="FQ84" s="218"/>
      <c r="FR84" s="218"/>
      <c r="FS84" s="218"/>
      <c r="FT84" s="218"/>
      <c r="FU84" s="218"/>
      <c r="FV84" s="218"/>
      <c r="FW84" s="218"/>
      <c r="FX84" s="218"/>
      <c r="FY84" s="218"/>
      <c r="FZ84" s="218"/>
      <c r="GA84" s="218"/>
      <c r="GB84" s="218"/>
      <c r="GC84" s="218"/>
      <c r="GD84" s="218"/>
      <c r="GE84" s="218"/>
      <c r="GF84" s="218"/>
      <c r="GG84" s="218"/>
      <c r="GH84" s="218"/>
      <c r="GI84" s="218"/>
      <c r="GJ84" s="218"/>
      <c r="GK84" s="218"/>
      <c r="GL84" s="218"/>
      <c r="GM84" s="218"/>
      <c r="GN84" s="218"/>
      <c r="GO84" s="218"/>
      <c r="GP84" s="218"/>
      <c r="GQ84" s="218"/>
      <c r="GR84" s="218"/>
      <c r="GS84" s="218"/>
      <c r="GT84" s="218"/>
      <c r="GU84" s="218"/>
      <c r="GV84" s="218"/>
      <c r="GW84" s="218"/>
      <c r="GX84" s="218"/>
      <c r="GY84" s="218"/>
      <c r="GZ84" s="218"/>
      <c r="HA84" s="218"/>
      <c r="HB84" s="218"/>
      <c r="HC84" s="218"/>
      <c r="HD84" s="218"/>
      <c r="HE84" s="218"/>
      <c r="HF84" s="218"/>
      <c r="HG84" s="218"/>
      <c r="HH84" s="218"/>
      <c r="HI84" s="218"/>
      <c r="HJ84" s="218"/>
      <c r="HK84" s="218"/>
      <c r="HL84" s="218"/>
      <c r="HM84" s="218"/>
      <c r="HN84" s="218"/>
      <c r="HO84" s="218"/>
      <c r="HP84" s="218"/>
      <c r="HQ84" s="218"/>
      <c r="HR84" s="218"/>
      <c r="HS84" s="218"/>
      <c r="HT84" s="218"/>
      <c r="HU84" s="218"/>
      <c r="HV84" s="218"/>
      <c r="HW84" s="218"/>
      <c r="HX84" s="218"/>
      <c r="HY84" s="218"/>
      <c r="HZ84" s="218"/>
      <c r="IA84" s="218"/>
      <c r="IB84" s="218"/>
    </row>
    <row r="85" spans="1:236" x14ac:dyDescent="0.25">
      <c r="A85" s="151" t="s">
        <v>536</v>
      </c>
      <c r="B85" s="154"/>
      <c r="C85" s="247" t="s">
        <v>549</v>
      </c>
      <c r="D85" s="248"/>
      <c r="E85" s="249"/>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8"/>
      <c r="BN85" s="218"/>
      <c r="BO85" s="218"/>
      <c r="BP85" s="218"/>
      <c r="BQ85" s="218"/>
      <c r="BR85" s="218"/>
      <c r="BS85" s="218"/>
      <c r="BT85" s="218"/>
      <c r="BU85" s="218"/>
      <c r="BV85" s="218"/>
      <c r="BW85" s="218"/>
      <c r="BX85" s="218"/>
      <c r="BY85" s="218"/>
      <c r="BZ85" s="218"/>
      <c r="CA85" s="218"/>
      <c r="CB85" s="218"/>
      <c r="CC85" s="218"/>
      <c r="CD85" s="218"/>
      <c r="CE85" s="218"/>
      <c r="CF85" s="218"/>
      <c r="CG85" s="218"/>
      <c r="CH85" s="218"/>
      <c r="CI85" s="218"/>
      <c r="CJ85" s="218"/>
      <c r="CK85" s="218"/>
      <c r="CL85" s="218"/>
      <c r="CM85" s="218"/>
      <c r="CN85" s="218"/>
      <c r="CO85" s="218"/>
      <c r="CP85" s="218"/>
      <c r="CQ85" s="218"/>
      <c r="CR85" s="218"/>
      <c r="CS85" s="218"/>
      <c r="CT85" s="218"/>
      <c r="CU85" s="218"/>
      <c r="CV85" s="218"/>
      <c r="CW85" s="218"/>
      <c r="CX85" s="218"/>
      <c r="CY85" s="218"/>
      <c r="CZ85" s="218"/>
      <c r="DA85" s="218"/>
      <c r="DB85" s="218"/>
      <c r="DC85" s="218"/>
      <c r="DD85" s="218"/>
      <c r="DE85" s="218"/>
      <c r="DF85" s="218"/>
      <c r="DG85" s="218"/>
      <c r="DH85" s="218"/>
      <c r="DI85" s="218"/>
      <c r="DJ85" s="218"/>
      <c r="DK85" s="218"/>
      <c r="DL85" s="218"/>
      <c r="DM85" s="218"/>
      <c r="DN85" s="218"/>
      <c r="DO85" s="218"/>
      <c r="DP85" s="218"/>
      <c r="DQ85" s="218"/>
      <c r="DR85" s="218"/>
      <c r="DS85" s="218"/>
      <c r="DT85" s="218"/>
      <c r="DU85" s="218"/>
      <c r="DV85" s="218"/>
      <c r="DW85" s="218"/>
      <c r="DX85" s="218"/>
      <c r="DY85" s="218"/>
      <c r="DZ85" s="218"/>
      <c r="EA85" s="218"/>
      <c r="EB85" s="218"/>
      <c r="EC85" s="218"/>
      <c r="ED85" s="218"/>
      <c r="EE85" s="218"/>
      <c r="EF85" s="218"/>
      <c r="EG85" s="218"/>
      <c r="EH85" s="218"/>
      <c r="EI85" s="218"/>
      <c r="EJ85" s="218"/>
      <c r="EK85" s="218"/>
      <c r="EL85" s="218"/>
      <c r="EM85" s="218"/>
      <c r="EN85" s="218"/>
      <c r="EO85" s="218"/>
      <c r="EP85" s="218"/>
      <c r="EQ85" s="218"/>
      <c r="ER85" s="218"/>
      <c r="ES85" s="218"/>
      <c r="ET85" s="218"/>
      <c r="EU85" s="218"/>
      <c r="EV85" s="218"/>
      <c r="EW85" s="218"/>
      <c r="EX85" s="218"/>
      <c r="EY85" s="218"/>
      <c r="EZ85" s="218"/>
      <c r="FA85" s="218"/>
      <c r="FB85" s="218"/>
      <c r="FC85" s="218"/>
      <c r="FD85" s="218"/>
      <c r="FE85" s="218"/>
      <c r="FF85" s="218"/>
      <c r="FG85" s="218"/>
      <c r="FH85" s="218"/>
      <c r="FI85" s="218"/>
      <c r="FJ85" s="218"/>
      <c r="FK85" s="218"/>
      <c r="FL85" s="218"/>
      <c r="FM85" s="218"/>
      <c r="FN85" s="218"/>
      <c r="FO85" s="218"/>
      <c r="FP85" s="218"/>
      <c r="FQ85" s="218"/>
      <c r="FR85" s="218"/>
      <c r="FS85" s="218"/>
      <c r="FT85" s="218"/>
      <c r="FU85" s="218"/>
      <c r="FV85" s="218"/>
      <c r="FW85" s="218"/>
      <c r="FX85" s="218"/>
      <c r="FY85" s="218"/>
      <c r="FZ85" s="218"/>
      <c r="GA85" s="218"/>
      <c r="GB85" s="218"/>
      <c r="GC85" s="218"/>
      <c r="GD85" s="218"/>
      <c r="GE85" s="218"/>
      <c r="GF85" s="218"/>
      <c r="GG85" s="218"/>
      <c r="GH85" s="218"/>
      <c r="GI85" s="218"/>
      <c r="GJ85" s="218"/>
      <c r="GK85" s="218"/>
      <c r="GL85" s="218"/>
      <c r="GM85" s="218"/>
      <c r="GN85" s="218"/>
      <c r="GO85" s="218"/>
      <c r="GP85" s="218"/>
      <c r="GQ85" s="218"/>
      <c r="GR85" s="218"/>
      <c r="GS85" s="218"/>
      <c r="GT85" s="218"/>
      <c r="GU85" s="218"/>
      <c r="GV85" s="218"/>
      <c r="GW85" s="218"/>
      <c r="GX85" s="218"/>
      <c r="GY85" s="218"/>
      <c r="GZ85" s="218"/>
      <c r="HA85" s="218"/>
      <c r="HB85" s="218"/>
      <c r="HC85" s="218"/>
      <c r="HD85" s="218"/>
      <c r="HE85" s="218"/>
      <c r="HF85" s="218"/>
      <c r="HG85" s="218"/>
      <c r="HH85" s="218"/>
      <c r="HI85" s="218"/>
      <c r="HJ85" s="218"/>
      <c r="HK85" s="218"/>
      <c r="HL85" s="218"/>
      <c r="HM85" s="218"/>
      <c r="HN85" s="218"/>
      <c r="HO85" s="218"/>
      <c r="HP85" s="218"/>
      <c r="HQ85" s="218"/>
      <c r="HR85" s="218"/>
      <c r="HS85" s="218"/>
      <c r="HT85" s="218"/>
      <c r="HU85" s="218"/>
      <c r="HV85" s="218"/>
      <c r="HW85" s="218"/>
      <c r="HX85" s="218"/>
      <c r="HY85" s="218"/>
      <c r="HZ85" s="218"/>
      <c r="IA85" s="218"/>
      <c r="IB85" s="218"/>
    </row>
    <row r="86" spans="1:236" ht="96.75" customHeight="1" x14ac:dyDescent="0.25">
      <c r="A86" s="155" t="s">
        <v>755</v>
      </c>
      <c r="B86" s="156" t="s">
        <v>756</v>
      </c>
      <c r="C86" s="258" t="str">
        <f>IF('Question bank'!J142&gt;" ",'Question bank'!J142," ")</f>
        <v xml:space="preserve"> </v>
      </c>
      <c r="D86" s="259"/>
      <c r="E86" s="259"/>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c r="BC86" s="218"/>
      <c r="BD86" s="218"/>
      <c r="BE86" s="218"/>
      <c r="BF86" s="218"/>
      <c r="BG86" s="218"/>
      <c r="BH86" s="218"/>
      <c r="BI86" s="218"/>
      <c r="BJ86" s="218"/>
      <c r="BK86" s="218"/>
      <c r="BL86" s="218"/>
      <c r="BM86" s="218"/>
      <c r="BN86" s="218"/>
      <c r="BO86" s="218"/>
      <c r="BP86" s="218"/>
      <c r="BQ86" s="218"/>
      <c r="BR86" s="218"/>
      <c r="BS86" s="218"/>
      <c r="BT86" s="218"/>
      <c r="BU86" s="218"/>
      <c r="BV86" s="218"/>
      <c r="BW86" s="218"/>
      <c r="BX86" s="218"/>
      <c r="BY86" s="218"/>
      <c r="BZ86" s="218"/>
      <c r="CA86" s="218"/>
      <c r="CB86" s="218"/>
      <c r="CC86" s="218"/>
      <c r="CD86" s="218"/>
      <c r="CE86" s="218"/>
      <c r="CF86" s="218"/>
      <c r="CG86" s="218"/>
      <c r="CH86" s="218"/>
      <c r="CI86" s="218"/>
      <c r="CJ86" s="218"/>
      <c r="CK86" s="218"/>
      <c r="CL86" s="218"/>
      <c r="CM86" s="218"/>
      <c r="CN86" s="218"/>
      <c r="CO86" s="218"/>
      <c r="CP86" s="218"/>
      <c r="CQ86" s="218"/>
      <c r="CR86" s="218"/>
      <c r="CS86" s="218"/>
      <c r="CT86" s="218"/>
      <c r="CU86" s="218"/>
      <c r="CV86" s="218"/>
      <c r="CW86" s="218"/>
      <c r="CX86" s="218"/>
      <c r="CY86" s="218"/>
      <c r="CZ86" s="218"/>
      <c r="DA86" s="218"/>
      <c r="DB86" s="218"/>
      <c r="DC86" s="218"/>
      <c r="DD86" s="218"/>
      <c r="DE86" s="218"/>
      <c r="DF86" s="218"/>
      <c r="DG86" s="218"/>
      <c r="DH86" s="218"/>
      <c r="DI86" s="218"/>
      <c r="DJ86" s="218"/>
      <c r="DK86" s="218"/>
      <c r="DL86" s="218"/>
      <c r="DM86" s="218"/>
      <c r="DN86" s="218"/>
      <c r="DO86" s="218"/>
      <c r="DP86" s="218"/>
      <c r="DQ86" s="218"/>
      <c r="DR86" s="218"/>
      <c r="DS86" s="218"/>
      <c r="DT86" s="218"/>
      <c r="DU86" s="218"/>
      <c r="DV86" s="218"/>
      <c r="DW86" s="218"/>
      <c r="DX86" s="218"/>
      <c r="DY86" s="218"/>
      <c r="DZ86" s="218"/>
      <c r="EA86" s="218"/>
      <c r="EB86" s="218"/>
      <c r="EC86" s="218"/>
      <c r="ED86" s="218"/>
      <c r="EE86" s="218"/>
      <c r="EF86" s="218"/>
      <c r="EG86" s="218"/>
      <c r="EH86" s="218"/>
      <c r="EI86" s="218"/>
      <c r="EJ86" s="218"/>
      <c r="EK86" s="218"/>
      <c r="EL86" s="218"/>
      <c r="EM86" s="218"/>
      <c r="EN86" s="218"/>
      <c r="EO86" s="218"/>
      <c r="EP86" s="218"/>
      <c r="EQ86" s="218"/>
      <c r="ER86" s="218"/>
      <c r="ES86" s="218"/>
      <c r="ET86" s="218"/>
      <c r="EU86" s="218"/>
      <c r="EV86" s="218"/>
      <c r="EW86" s="218"/>
      <c r="EX86" s="218"/>
      <c r="EY86" s="218"/>
      <c r="EZ86" s="218"/>
      <c r="FA86" s="218"/>
      <c r="FB86" s="218"/>
      <c r="FC86" s="218"/>
      <c r="FD86" s="218"/>
      <c r="FE86" s="218"/>
      <c r="FF86" s="218"/>
      <c r="FG86" s="218"/>
      <c r="FH86" s="218"/>
      <c r="FI86" s="218"/>
      <c r="FJ86" s="218"/>
      <c r="FK86" s="218"/>
      <c r="FL86" s="218"/>
      <c r="FM86" s="218"/>
      <c r="FN86" s="218"/>
      <c r="FO86" s="218"/>
      <c r="FP86" s="218"/>
      <c r="FQ86" s="218"/>
      <c r="FR86" s="218"/>
      <c r="FS86" s="218"/>
      <c r="FT86" s="218"/>
      <c r="FU86" s="218"/>
      <c r="FV86" s="218"/>
      <c r="FW86" s="218"/>
      <c r="FX86" s="218"/>
      <c r="FY86" s="218"/>
      <c r="FZ86" s="218"/>
      <c r="GA86" s="218"/>
      <c r="GB86" s="218"/>
      <c r="GC86" s="218"/>
      <c r="GD86" s="218"/>
      <c r="GE86" s="218"/>
      <c r="GF86" s="218"/>
      <c r="GG86" s="218"/>
      <c r="GH86" s="218"/>
      <c r="GI86" s="218"/>
      <c r="GJ86" s="218"/>
      <c r="GK86" s="218"/>
      <c r="GL86" s="218"/>
      <c r="GM86" s="218"/>
      <c r="GN86" s="218"/>
      <c r="GO86" s="218"/>
      <c r="GP86" s="218"/>
      <c r="GQ86" s="218"/>
      <c r="GR86" s="218"/>
      <c r="GS86" s="218"/>
      <c r="GT86" s="218"/>
      <c r="GU86" s="218"/>
      <c r="GV86" s="218"/>
      <c r="GW86" s="218"/>
      <c r="GX86" s="218"/>
      <c r="GY86" s="218"/>
      <c r="GZ86" s="218"/>
      <c r="HA86" s="218"/>
      <c r="HB86" s="218"/>
      <c r="HC86" s="218"/>
      <c r="HD86" s="218"/>
      <c r="HE86" s="218"/>
      <c r="HF86" s="218"/>
      <c r="HG86" s="218"/>
      <c r="HH86" s="218"/>
      <c r="HI86" s="218"/>
      <c r="HJ86" s="218"/>
      <c r="HK86" s="218"/>
      <c r="HL86" s="218"/>
      <c r="HM86" s="218"/>
      <c r="HN86" s="218"/>
      <c r="HO86" s="218"/>
      <c r="HP86" s="218"/>
      <c r="HQ86" s="218"/>
      <c r="HR86" s="218"/>
      <c r="HS86" s="218"/>
      <c r="HT86" s="218"/>
      <c r="HU86" s="218"/>
      <c r="HV86" s="218"/>
      <c r="HW86" s="218"/>
      <c r="HX86" s="218"/>
      <c r="HY86" s="218"/>
      <c r="HZ86" s="218"/>
      <c r="IA86" s="218"/>
      <c r="IB86" s="218"/>
    </row>
    <row r="87" spans="1:236" ht="220.5" customHeight="1" x14ac:dyDescent="0.25">
      <c r="A87" s="155" t="s">
        <v>757</v>
      </c>
      <c r="B87" s="156" t="s">
        <v>758</v>
      </c>
      <c r="C87" s="258" t="str">
        <f>IF('Question bank'!J144&gt;" ",'Question bank'!J144," ")</f>
        <v xml:space="preserve"> </v>
      </c>
      <c r="D87" s="259"/>
      <c r="E87" s="259"/>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8"/>
      <c r="BR87" s="218"/>
      <c r="BS87" s="218"/>
      <c r="BT87" s="218"/>
      <c r="BU87" s="218"/>
      <c r="BV87" s="218"/>
      <c r="BW87" s="218"/>
      <c r="BX87" s="218"/>
      <c r="BY87" s="218"/>
      <c r="BZ87" s="218"/>
      <c r="CA87" s="218"/>
      <c r="CB87" s="218"/>
      <c r="CC87" s="218"/>
      <c r="CD87" s="218"/>
      <c r="CE87" s="218"/>
      <c r="CF87" s="218"/>
      <c r="CG87" s="218"/>
      <c r="CH87" s="218"/>
      <c r="CI87" s="218"/>
      <c r="CJ87" s="218"/>
      <c r="CK87" s="218"/>
      <c r="CL87" s="218"/>
      <c r="CM87" s="218"/>
      <c r="CN87" s="218"/>
      <c r="CO87" s="218"/>
      <c r="CP87" s="218"/>
      <c r="CQ87" s="218"/>
      <c r="CR87" s="218"/>
      <c r="CS87" s="218"/>
      <c r="CT87" s="218"/>
      <c r="CU87" s="218"/>
      <c r="CV87" s="218"/>
      <c r="CW87" s="218"/>
      <c r="CX87" s="218"/>
      <c r="CY87" s="218"/>
      <c r="CZ87" s="218"/>
      <c r="DA87" s="218"/>
      <c r="DB87" s="218"/>
      <c r="DC87" s="218"/>
      <c r="DD87" s="218"/>
      <c r="DE87" s="218"/>
      <c r="DF87" s="218"/>
      <c r="DG87" s="218"/>
      <c r="DH87" s="218"/>
      <c r="DI87" s="218"/>
      <c r="DJ87" s="218"/>
      <c r="DK87" s="218"/>
      <c r="DL87" s="218"/>
      <c r="DM87" s="218"/>
      <c r="DN87" s="218"/>
      <c r="DO87" s="218"/>
      <c r="DP87" s="218"/>
      <c r="DQ87" s="218"/>
      <c r="DR87" s="218"/>
      <c r="DS87" s="218"/>
      <c r="DT87" s="218"/>
      <c r="DU87" s="218"/>
      <c r="DV87" s="218"/>
      <c r="DW87" s="218"/>
      <c r="DX87" s="218"/>
      <c r="DY87" s="218"/>
      <c r="DZ87" s="218"/>
      <c r="EA87" s="218"/>
      <c r="EB87" s="218"/>
      <c r="EC87" s="218"/>
      <c r="ED87" s="218"/>
      <c r="EE87" s="218"/>
      <c r="EF87" s="218"/>
      <c r="EG87" s="218"/>
      <c r="EH87" s="218"/>
      <c r="EI87" s="218"/>
      <c r="EJ87" s="218"/>
      <c r="EK87" s="218"/>
      <c r="EL87" s="218"/>
      <c r="EM87" s="218"/>
      <c r="EN87" s="218"/>
      <c r="EO87" s="218"/>
      <c r="EP87" s="218"/>
      <c r="EQ87" s="218"/>
      <c r="ER87" s="218"/>
      <c r="ES87" s="218"/>
      <c r="ET87" s="218"/>
      <c r="EU87" s="218"/>
      <c r="EV87" s="218"/>
      <c r="EW87" s="218"/>
      <c r="EX87" s="218"/>
      <c r="EY87" s="218"/>
      <c r="EZ87" s="218"/>
      <c r="FA87" s="218"/>
      <c r="FB87" s="218"/>
      <c r="FC87" s="218"/>
      <c r="FD87" s="218"/>
      <c r="FE87" s="218"/>
      <c r="FF87" s="218"/>
      <c r="FG87" s="218"/>
      <c r="FH87" s="218"/>
      <c r="FI87" s="218"/>
      <c r="FJ87" s="218"/>
      <c r="FK87" s="218"/>
      <c r="FL87" s="218"/>
      <c r="FM87" s="218"/>
      <c r="FN87" s="218"/>
      <c r="FO87" s="218"/>
      <c r="FP87" s="218"/>
      <c r="FQ87" s="218"/>
      <c r="FR87" s="218"/>
      <c r="FS87" s="218"/>
      <c r="FT87" s="218"/>
      <c r="FU87" s="218"/>
      <c r="FV87" s="218"/>
      <c r="FW87" s="218"/>
      <c r="FX87" s="218"/>
      <c r="FY87" s="218"/>
      <c r="FZ87" s="218"/>
      <c r="GA87" s="218"/>
      <c r="GB87" s="218"/>
      <c r="GC87" s="218"/>
      <c r="GD87" s="218"/>
      <c r="GE87" s="218"/>
      <c r="GF87" s="218"/>
      <c r="GG87" s="218"/>
      <c r="GH87" s="218"/>
      <c r="GI87" s="218"/>
      <c r="GJ87" s="218"/>
      <c r="GK87" s="218"/>
      <c r="GL87" s="218"/>
      <c r="GM87" s="218"/>
      <c r="GN87" s="218"/>
      <c r="GO87" s="218"/>
      <c r="GP87" s="218"/>
      <c r="GQ87" s="218"/>
      <c r="GR87" s="218"/>
      <c r="GS87" s="218"/>
      <c r="GT87" s="218"/>
      <c r="GU87" s="218"/>
      <c r="GV87" s="218"/>
      <c r="GW87" s="218"/>
      <c r="GX87" s="218"/>
      <c r="GY87" s="218"/>
      <c r="GZ87" s="218"/>
      <c r="HA87" s="218"/>
      <c r="HB87" s="218"/>
      <c r="HC87" s="218"/>
      <c r="HD87" s="218"/>
      <c r="HE87" s="218"/>
      <c r="HF87" s="218"/>
      <c r="HG87" s="218"/>
      <c r="HH87" s="218"/>
      <c r="HI87" s="218"/>
      <c r="HJ87" s="218"/>
      <c r="HK87" s="218"/>
      <c r="HL87" s="218"/>
      <c r="HM87" s="218"/>
      <c r="HN87" s="218"/>
      <c r="HO87" s="218"/>
      <c r="HP87" s="218"/>
      <c r="HQ87" s="218"/>
      <c r="HR87" s="218"/>
      <c r="HS87" s="218"/>
      <c r="HT87" s="218"/>
      <c r="HU87" s="218"/>
      <c r="HV87" s="218"/>
      <c r="HW87" s="218"/>
      <c r="HX87" s="218"/>
      <c r="HY87" s="218"/>
      <c r="HZ87" s="218"/>
      <c r="IA87" s="218"/>
      <c r="IB87" s="218"/>
    </row>
    <row r="88" spans="1:236" ht="9.75" hidden="1" customHeight="1" x14ac:dyDescent="0.25">
      <c r="A88" s="150"/>
      <c r="B88" s="150"/>
      <c r="C88" s="150"/>
      <c r="D88" s="150"/>
      <c r="E88" s="150"/>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8"/>
      <c r="BV88" s="218"/>
      <c r="BW88" s="218"/>
      <c r="BX88" s="218"/>
      <c r="BY88" s="218"/>
      <c r="BZ88" s="218"/>
      <c r="CA88" s="218"/>
      <c r="CB88" s="218"/>
      <c r="CC88" s="218"/>
      <c r="CD88" s="218"/>
      <c r="CE88" s="218"/>
      <c r="CF88" s="218"/>
      <c r="CG88" s="218"/>
      <c r="CH88" s="218"/>
      <c r="CI88" s="218"/>
      <c r="CJ88" s="218"/>
      <c r="CK88" s="218"/>
      <c r="CL88" s="218"/>
      <c r="CM88" s="218"/>
      <c r="CN88" s="218"/>
      <c r="CO88" s="218"/>
      <c r="CP88" s="218"/>
      <c r="CQ88" s="218"/>
      <c r="CR88" s="218"/>
      <c r="CS88" s="218"/>
      <c r="CT88" s="218"/>
      <c r="CU88" s="218"/>
      <c r="CV88" s="218"/>
      <c r="CW88" s="218"/>
      <c r="CX88" s="218"/>
      <c r="CY88" s="218"/>
      <c r="CZ88" s="218"/>
      <c r="DA88" s="218"/>
      <c r="DB88" s="218"/>
      <c r="DC88" s="218"/>
      <c r="DD88" s="218"/>
      <c r="DE88" s="218"/>
      <c r="DF88" s="218"/>
      <c r="DG88" s="218"/>
      <c r="DH88" s="218"/>
      <c r="DI88" s="218"/>
      <c r="DJ88" s="218"/>
      <c r="DK88" s="218"/>
      <c r="DL88" s="218"/>
      <c r="DM88" s="218"/>
      <c r="DN88" s="218"/>
      <c r="DO88" s="218"/>
      <c r="DP88" s="218"/>
      <c r="DQ88" s="218"/>
      <c r="DR88" s="218"/>
      <c r="DS88" s="218"/>
      <c r="DT88" s="218"/>
      <c r="DU88" s="218"/>
      <c r="DV88" s="218"/>
      <c r="DW88" s="218"/>
      <c r="DX88" s="218"/>
      <c r="DY88" s="218"/>
      <c r="DZ88" s="218"/>
      <c r="EA88" s="218"/>
      <c r="EB88" s="218"/>
      <c r="EC88" s="218"/>
      <c r="ED88" s="218"/>
      <c r="EE88" s="218"/>
      <c r="EF88" s="218"/>
      <c r="EG88" s="218"/>
      <c r="EH88" s="218"/>
      <c r="EI88" s="218"/>
      <c r="EJ88" s="218"/>
      <c r="EK88" s="218"/>
      <c r="EL88" s="218"/>
      <c r="EM88" s="218"/>
      <c r="EN88" s="218"/>
      <c r="EO88" s="218"/>
      <c r="EP88" s="218"/>
      <c r="EQ88" s="218"/>
      <c r="ER88" s="218"/>
      <c r="ES88" s="218"/>
      <c r="ET88" s="218"/>
      <c r="EU88" s="218"/>
      <c r="EV88" s="218"/>
      <c r="EW88" s="218"/>
      <c r="EX88" s="218"/>
      <c r="EY88" s="218"/>
      <c r="EZ88" s="218"/>
      <c r="FA88" s="218"/>
      <c r="FB88" s="218"/>
      <c r="FC88" s="218"/>
      <c r="FD88" s="218"/>
      <c r="FE88" s="218"/>
      <c r="FF88" s="218"/>
      <c r="FG88" s="218"/>
      <c r="FH88" s="218"/>
      <c r="FI88" s="218"/>
      <c r="FJ88" s="218"/>
      <c r="FK88" s="218"/>
      <c r="FL88" s="218"/>
      <c r="FM88" s="218"/>
      <c r="FN88" s="218"/>
      <c r="FO88" s="218"/>
      <c r="FP88" s="218"/>
      <c r="FQ88" s="218"/>
      <c r="FR88" s="218"/>
      <c r="FS88" s="218"/>
      <c r="FT88" s="218"/>
      <c r="FU88" s="218"/>
      <c r="FV88" s="218"/>
      <c r="FW88" s="218"/>
      <c r="FX88" s="218"/>
      <c r="FY88" s="218"/>
      <c r="FZ88" s="218"/>
      <c r="GA88" s="218"/>
      <c r="GB88" s="218"/>
      <c r="GC88" s="218"/>
      <c r="GD88" s="218"/>
      <c r="GE88" s="218"/>
      <c r="GF88" s="218"/>
      <c r="GG88" s="218"/>
      <c r="GH88" s="218"/>
      <c r="GI88" s="218"/>
      <c r="GJ88" s="218"/>
      <c r="GK88" s="218"/>
      <c r="GL88" s="218"/>
      <c r="GM88" s="218"/>
      <c r="GN88" s="218"/>
      <c r="GO88" s="218"/>
      <c r="GP88" s="218"/>
      <c r="GQ88" s="218"/>
      <c r="GR88" s="218"/>
      <c r="GS88" s="218"/>
      <c r="GT88" s="218"/>
      <c r="GU88" s="218"/>
      <c r="GV88" s="218"/>
      <c r="GW88" s="218"/>
      <c r="GX88" s="218"/>
      <c r="GY88" s="218"/>
      <c r="GZ88" s="218"/>
      <c r="HA88" s="218"/>
      <c r="HB88" s="218"/>
      <c r="HC88" s="218"/>
      <c r="HD88" s="218"/>
      <c r="HE88" s="218"/>
      <c r="HF88" s="218"/>
      <c r="HG88" s="218"/>
      <c r="HH88" s="218"/>
      <c r="HI88" s="218"/>
      <c r="HJ88" s="218"/>
      <c r="HK88" s="218"/>
      <c r="HL88" s="218"/>
      <c r="HM88" s="218"/>
      <c r="HN88" s="218"/>
      <c r="HO88" s="218"/>
      <c r="HP88" s="218"/>
      <c r="HQ88" s="218"/>
      <c r="HR88" s="218"/>
      <c r="HS88" s="218"/>
      <c r="HT88" s="218"/>
      <c r="HU88" s="218"/>
      <c r="HV88" s="218"/>
      <c r="HW88" s="218"/>
      <c r="HX88" s="218"/>
      <c r="HY88" s="218"/>
      <c r="HZ88" s="218"/>
      <c r="IA88" s="218"/>
      <c r="IB88" s="218"/>
    </row>
    <row r="89" spans="1:236" x14ac:dyDescent="0.25">
      <c r="A89" s="151" t="s">
        <v>542</v>
      </c>
      <c r="B89" s="154"/>
      <c r="C89" s="247" t="s">
        <v>537</v>
      </c>
      <c r="D89" s="248"/>
      <c r="E89" s="249"/>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c r="AV89" s="218"/>
      <c r="AW89" s="218"/>
      <c r="AX89" s="218"/>
      <c r="AY89" s="218"/>
      <c r="AZ89" s="218"/>
      <c r="BA89" s="218"/>
      <c r="BB89" s="218"/>
      <c r="BC89" s="218"/>
      <c r="BD89" s="218"/>
      <c r="BE89" s="218"/>
      <c r="BF89" s="218"/>
      <c r="BG89" s="218"/>
      <c r="BH89" s="218"/>
      <c r="BI89" s="218"/>
      <c r="BJ89" s="218"/>
      <c r="BK89" s="218"/>
      <c r="BL89" s="218"/>
      <c r="BM89" s="218"/>
      <c r="BN89" s="218"/>
      <c r="BO89" s="218"/>
      <c r="BP89" s="218"/>
      <c r="BQ89" s="218"/>
      <c r="BR89" s="218"/>
      <c r="BS89" s="218"/>
      <c r="BT89" s="218"/>
      <c r="BU89" s="218"/>
      <c r="BV89" s="218"/>
      <c r="BW89" s="218"/>
      <c r="BX89" s="218"/>
      <c r="BY89" s="218"/>
      <c r="BZ89" s="218"/>
      <c r="CA89" s="218"/>
      <c r="CB89" s="218"/>
      <c r="CC89" s="218"/>
      <c r="CD89" s="218"/>
      <c r="CE89" s="218"/>
      <c r="CF89" s="218"/>
      <c r="CG89" s="218"/>
      <c r="CH89" s="218"/>
      <c r="CI89" s="218"/>
      <c r="CJ89" s="218"/>
      <c r="CK89" s="218"/>
      <c r="CL89" s="218"/>
      <c r="CM89" s="218"/>
      <c r="CN89" s="218"/>
      <c r="CO89" s="218"/>
      <c r="CP89" s="218"/>
      <c r="CQ89" s="218"/>
      <c r="CR89" s="218"/>
      <c r="CS89" s="218"/>
      <c r="CT89" s="218"/>
      <c r="CU89" s="218"/>
      <c r="CV89" s="218"/>
      <c r="CW89" s="218"/>
      <c r="CX89" s="218"/>
      <c r="CY89" s="218"/>
      <c r="CZ89" s="218"/>
      <c r="DA89" s="218"/>
      <c r="DB89" s="218"/>
      <c r="DC89" s="218"/>
      <c r="DD89" s="218"/>
      <c r="DE89" s="218"/>
      <c r="DF89" s="218"/>
      <c r="DG89" s="218"/>
      <c r="DH89" s="218"/>
      <c r="DI89" s="218"/>
      <c r="DJ89" s="218"/>
      <c r="DK89" s="218"/>
      <c r="DL89" s="218"/>
      <c r="DM89" s="218"/>
      <c r="DN89" s="218"/>
      <c r="DO89" s="218"/>
      <c r="DP89" s="218"/>
      <c r="DQ89" s="218"/>
      <c r="DR89" s="218"/>
      <c r="DS89" s="218"/>
      <c r="DT89" s="218"/>
      <c r="DU89" s="218"/>
      <c r="DV89" s="218"/>
      <c r="DW89" s="218"/>
      <c r="DX89" s="218"/>
      <c r="DY89" s="218"/>
      <c r="DZ89" s="218"/>
      <c r="EA89" s="218"/>
      <c r="EB89" s="218"/>
      <c r="EC89" s="218"/>
      <c r="ED89" s="218"/>
      <c r="EE89" s="218"/>
      <c r="EF89" s="218"/>
      <c r="EG89" s="218"/>
      <c r="EH89" s="218"/>
      <c r="EI89" s="218"/>
      <c r="EJ89" s="218"/>
      <c r="EK89" s="218"/>
      <c r="EL89" s="218"/>
      <c r="EM89" s="218"/>
      <c r="EN89" s="218"/>
      <c r="EO89" s="218"/>
      <c r="EP89" s="218"/>
      <c r="EQ89" s="218"/>
      <c r="ER89" s="218"/>
      <c r="ES89" s="218"/>
      <c r="ET89" s="218"/>
      <c r="EU89" s="218"/>
      <c r="EV89" s="218"/>
      <c r="EW89" s="218"/>
      <c r="EX89" s="218"/>
      <c r="EY89" s="218"/>
      <c r="EZ89" s="218"/>
      <c r="FA89" s="218"/>
      <c r="FB89" s="218"/>
      <c r="FC89" s="218"/>
      <c r="FD89" s="218"/>
      <c r="FE89" s="218"/>
      <c r="FF89" s="218"/>
      <c r="FG89" s="218"/>
      <c r="FH89" s="218"/>
      <c r="FI89" s="218"/>
      <c r="FJ89" s="218"/>
      <c r="FK89" s="218"/>
      <c r="FL89" s="218"/>
      <c r="FM89" s="218"/>
      <c r="FN89" s="218"/>
      <c r="FO89" s="218"/>
      <c r="FP89" s="218"/>
      <c r="FQ89" s="218"/>
      <c r="FR89" s="218"/>
      <c r="FS89" s="218"/>
      <c r="FT89" s="218"/>
      <c r="FU89" s="218"/>
      <c r="FV89" s="218"/>
      <c r="FW89" s="218"/>
      <c r="FX89" s="218"/>
      <c r="FY89" s="218"/>
      <c r="FZ89" s="218"/>
      <c r="GA89" s="218"/>
      <c r="GB89" s="218"/>
      <c r="GC89" s="218"/>
      <c r="GD89" s="218"/>
      <c r="GE89" s="218"/>
      <c r="GF89" s="218"/>
      <c r="GG89" s="218"/>
      <c r="GH89" s="218"/>
      <c r="GI89" s="218"/>
      <c r="GJ89" s="218"/>
      <c r="GK89" s="218"/>
      <c r="GL89" s="218"/>
      <c r="GM89" s="218"/>
      <c r="GN89" s="218"/>
      <c r="GO89" s="218"/>
      <c r="GP89" s="218"/>
      <c r="GQ89" s="218"/>
      <c r="GR89" s="218"/>
      <c r="GS89" s="218"/>
      <c r="GT89" s="218"/>
      <c r="GU89" s="218"/>
      <c r="GV89" s="218"/>
      <c r="GW89" s="218"/>
      <c r="GX89" s="218"/>
      <c r="GY89" s="218"/>
      <c r="GZ89" s="218"/>
      <c r="HA89" s="218"/>
      <c r="HB89" s="218"/>
      <c r="HC89" s="218"/>
      <c r="HD89" s="218"/>
      <c r="HE89" s="218"/>
      <c r="HF89" s="218"/>
      <c r="HG89" s="218"/>
      <c r="HH89" s="218"/>
      <c r="HI89" s="218"/>
      <c r="HJ89" s="218"/>
      <c r="HK89" s="218"/>
      <c r="HL89" s="218"/>
      <c r="HM89" s="218"/>
      <c r="HN89" s="218"/>
      <c r="HO89" s="218"/>
      <c r="HP89" s="218"/>
      <c r="HQ89" s="218"/>
      <c r="HR89" s="218"/>
      <c r="HS89" s="218"/>
      <c r="HT89" s="218"/>
      <c r="HU89" s="218"/>
      <c r="HV89" s="218"/>
      <c r="HW89" s="218"/>
      <c r="HX89" s="218"/>
      <c r="HY89" s="218"/>
      <c r="HZ89" s="218"/>
      <c r="IA89" s="218"/>
      <c r="IB89" s="218"/>
    </row>
    <row r="90" spans="1:236" ht="34.5" customHeight="1" x14ac:dyDescent="0.25">
      <c r="A90" s="152" t="s">
        <v>352</v>
      </c>
      <c r="B90" s="155" t="s">
        <v>356</v>
      </c>
      <c r="C90" s="246" t="str">
        <f>IF('Question bank'!J143&gt;" ",'Question bank'!J143," ")</f>
        <v xml:space="preserve"> </v>
      </c>
      <c r="D90" s="259"/>
      <c r="E90" s="259"/>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8"/>
      <c r="AV90" s="218"/>
      <c r="AW90" s="218"/>
      <c r="AX90" s="218"/>
      <c r="AY90" s="218"/>
      <c r="AZ90" s="218"/>
      <c r="BA90" s="218"/>
      <c r="BB90" s="218"/>
      <c r="BC90" s="218"/>
      <c r="BD90" s="218"/>
      <c r="BE90" s="218"/>
      <c r="BF90" s="218"/>
      <c r="BG90" s="218"/>
      <c r="BH90" s="218"/>
      <c r="BI90" s="218"/>
      <c r="BJ90" s="218"/>
      <c r="BK90" s="218"/>
      <c r="BL90" s="218"/>
      <c r="BM90" s="218"/>
      <c r="BN90" s="218"/>
      <c r="BO90" s="218"/>
      <c r="BP90" s="218"/>
      <c r="BQ90" s="218"/>
      <c r="BR90" s="218"/>
      <c r="BS90" s="218"/>
      <c r="BT90" s="218"/>
      <c r="BU90" s="218"/>
      <c r="BV90" s="218"/>
      <c r="BW90" s="218"/>
      <c r="BX90" s="218"/>
      <c r="BY90" s="218"/>
      <c r="BZ90" s="218"/>
      <c r="CA90" s="218"/>
      <c r="CB90" s="218"/>
      <c r="CC90" s="218"/>
      <c r="CD90" s="218"/>
      <c r="CE90" s="218"/>
      <c r="CF90" s="218"/>
      <c r="CG90" s="218"/>
      <c r="CH90" s="218"/>
      <c r="CI90" s="218"/>
      <c r="CJ90" s="218"/>
      <c r="CK90" s="218"/>
      <c r="CL90" s="218"/>
      <c r="CM90" s="218"/>
      <c r="CN90" s="218"/>
      <c r="CO90" s="218"/>
      <c r="CP90" s="218"/>
      <c r="CQ90" s="218"/>
      <c r="CR90" s="218"/>
      <c r="CS90" s="218"/>
      <c r="CT90" s="218"/>
      <c r="CU90" s="218"/>
      <c r="CV90" s="218"/>
      <c r="CW90" s="218"/>
      <c r="CX90" s="218"/>
      <c r="CY90" s="218"/>
      <c r="CZ90" s="218"/>
      <c r="DA90" s="218"/>
      <c r="DB90" s="218"/>
      <c r="DC90" s="218"/>
      <c r="DD90" s="218"/>
      <c r="DE90" s="218"/>
      <c r="DF90" s="218"/>
      <c r="DG90" s="218"/>
      <c r="DH90" s="218"/>
      <c r="DI90" s="218"/>
      <c r="DJ90" s="218"/>
      <c r="DK90" s="218"/>
      <c r="DL90" s="218"/>
      <c r="DM90" s="218"/>
      <c r="DN90" s="218"/>
      <c r="DO90" s="218"/>
      <c r="DP90" s="218"/>
      <c r="DQ90" s="218"/>
      <c r="DR90" s="218"/>
      <c r="DS90" s="218"/>
      <c r="DT90" s="218"/>
      <c r="DU90" s="218"/>
      <c r="DV90" s="218"/>
      <c r="DW90" s="218"/>
      <c r="DX90" s="218"/>
      <c r="DY90" s="218"/>
      <c r="DZ90" s="218"/>
      <c r="EA90" s="218"/>
      <c r="EB90" s="218"/>
      <c r="EC90" s="218"/>
      <c r="ED90" s="218"/>
      <c r="EE90" s="218"/>
      <c r="EF90" s="218"/>
      <c r="EG90" s="218"/>
      <c r="EH90" s="218"/>
      <c r="EI90" s="218"/>
      <c r="EJ90" s="218"/>
      <c r="EK90" s="218"/>
      <c r="EL90" s="218"/>
      <c r="EM90" s="218"/>
      <c r="EN90" s="218"/>
      <c r="EO90" s="218"/>
      <c r="EP90" s="218"/>
      <c r="EQ90" s="218"/>
      <c r="ER90" s="218"/>
      <c r="ES90" s="218"/>
      <c r="ET90" s="218"/>
      <c r="EU90" s="218"/>
      <c r="EV90" s="218"/>
      <c r="EW90" s="218"/>
      <c r="EX90" s="218"/>
      <c r="EY90" s="218"/>
      <c r="EZ90" s="218"/>
      <c r="FA90" s="218"/>
      <c r="FB90" s="218"/>
      <c r="FC90" s="218"/>
      <c r="FD90" s="218"/>
      <c r="FE90" s="218"/>
      <c r="FF90" s="218"/>
      <c r="FG90" s="218"/>
      <c r="FH90" s="218"/>
      <c r="FI90" s="218"/>
      <c r="FJ90" s="218"/>
      <c r="FK90" s="218"/>
      <c r="FL90" s="218"/>
      <c r="FM90" s="218"/>
      <c r="FN90" s="218"/>
      <c r="FO90" s="218"/>
      <c r="FP90" s="218"/>
      <c r="FQ90" s="218"/>
      <c r="FR90" s="218"/>
      <c r="FS90" s="218"/>
      <c r="FT90" s="218"/>
      <c r="FU90" s="218"/>
      <c r="FV90" s="218"/>
      <c r="FW90" s="218"/>
      <c r="FX90" s="218"/>
      <c r="FY90" s="218"/>
      <c r="FZ90" s="218"/>
      <c r="GA90" s="218"/>
      <c r="GB90" s="218"/>
      <c r="GC90" s="218"/>
      <c r="GD90" s="218"/>
      <c r="GE90" s="218"/>
      <c r="GF90" s="218"/>
      <c r="GG90" s="218"/>
      <c r="GH90" s="218"/>
      <c r="GI90" s="218"/>
      <c r="GJ90" s="218"/>
      <c r="GK90" s="218"/>
      <c r="GL90" s="218"/>
      <c r="GM90" s="218"/>
      <c r="GN90" s="218"/>
      <c r="GO90" s="218"/>
      <c r="GP90" s="218"/>
      <c r="GQ90" s="218"/>
      <c r="GR90" s="218"/>
      <c r="GS90" s="218"/>
      <c r="GT90" s="218"/>
      <c r="GU90" s="218"/>
      <c r="GV90" s="218"/>
      <c r="GW90" s="218"/>
      <c r="GX90" s="218"/>
      <c r="GY90" s="218"/>
      <c r="GZ90" s="218"/>
      <c r="HA90" s="218"/>
      <c r="HB90" s="218"/>
      <c r="HC90" s="218"/>
      <c r="HD90" s="218"/>
      <c r="HE90" s="218"/>
      <c r="HF90" s="218"/>
      <c r="HG90" s="218"/>
      <c r="HH90" s="218"/>
      <c r="HI90" s="218"/>
      <c r="HJ90" s="218"/>
      <c r="HK90" s="218"/>
      <c r="HL90" s="218"/>
      <c r="HM90" s="218"/>
      <c r="HN90" s="218"/>
      <c r="HO90" s="218"/>
      <c r="HP90" s="218"/>
      <c r="HQ90" s="218"/>
      <c r="HR90" s="218"/>
      <c r="HS90" s="218"/>
      <c r="HT90" s="218"/>
      <c r="HU90" s="218"/>
      <c r="HV90" s="218"/>
      <c r="HW90" s="218"/>
      <c r="HX90" s="218"/>
      <c r="HY90" s="218"/>
      <c r="HZ90" s="218"/>
      <c r="IA90" s="218"/>
      <c r="IB90" s="218"/>
    </row>
  </sheetData>
  <mergeCells count="76">
    <mergeCell ref="C90:E90"/>
    <mergeCell ref="B83:D83"/>
    <mergeCell ref="B82:D82"/>
    <mergeCell ref="B79:D79"/>
    <mergeCell ref="B2:D2"/>
    <mergeCell ref="B14:D14"/>
    <mergeCell ref="B26:D26"/>
    <mergeCell ref="B40:D40"/>
    <mergeCell ref="B55:D55"/>
    <mergeCell ref="C61:E61"/>
    <mergeCell ref="C64:E64"/>
    <mergeCell ref="B67:D67"/>
    <mergeCell ref="C76:E76"/>
    <mergeCell ref="C73:E73"/>
    <mergeCell ref="B5:D5"/>
    <mergeCell ref="B29:D29"/>
    <mergeCell ref="B43:D43"/>
    <mergeCell ref="B44:D44"/>
    <mergeCell ref="B58:D58"/>
    <mergeCell ref="B17:D17"/>
    <mergeCell ref="C20:E20"/>
    <mergeCell ref="C23:E23"/>
    <mergeCell ref="A25:E25"/>
    <mergeCell ref="A28:D28"/>
    <mergeCell ref="A27:E27"/>
    <mergeCell ref="C32:E32"/>
    <mergeCell ref="C36:E36"/>
    <mergeCell ref="A39:E39"/>
    <mergeCell ref="A38:E38"/>
    <mergeCell ref="A41:E41"/>
    <mergeCell ref="A42:D42"/>
    <mergeCell ref="B30:D30"/>
    <mergeCell ref="C33:E33"/>
    <mergeCell ref="C34:E34"/>
    <mergeCell ref="C37:E37"/>
    <mergeCell ref="C8:E8"/>
    <mergeCell ref="C11:E11"/>
    <mergeCell ref="A12:E12"/>
    <mergeCell ref="A13:E13"/>
    <mergeCell ref="A15:E15"/>
    <mergeCell ref="A16:D16"/>
    <mergeCell ref="C19:E19"/>
    <mergeCell ref="C22:E22"/>
    <mergeCell ref="A24:E24"/>
    <mergeCell ref="A1:E1"/>
    <mergeCell ref="A3:E3"/>
    <mergeCell ref="A4:D4"/>
    <mergeCell ref="C7:E7"/>
    <mergeCell ref="C10:E10"/>
    <mergeCell ref="C46:E46"/>
    <mergeCell ref="C50:E50"/>
    <mergeCell ref="A53:E53"/>
    <mergeCell ref="A54:E54"/>
    <mergeCell ref="A56:E56"/>
    <mergeCell ref="C47:E47"/>
    <mergeCell ref="C48:E48"/>
    <mergeCell ref="C51:E51"/>
    <mergeCell ref="C52:E52"/>
    <mergeCell ref="A57:D57"/>
    <mergeCell ref="C60:E60"/>
    <mergeCell ref="C63:E63"/>
    <mergeCell ref="A65:E65"/>
    <mergeCell ref="A66:E66"/>
    <mergeCell ref="A68:E68"/>
    <mergeCell ref="A69:D69"/>
    <mergeCell ref="C72:E72"/>
    <mergeCell ref="C75:E75"/>
    <mergeCell ref="A77:E77"/>
    <mergeCell ref="B70:D70"/>
    <mergeCell ref="A78:D78"/>
    <mergeCell ref="A80:E80"/>
    <mergeCell ref="A81:D81"/>
    <mergeCell ref="C85:E85"/>
    <mergeCell ref="C89:E89"/>
    <mergeCell ref="C86:E86"/>
    <mergeCell ref="C87:E87"/>
  </mergeCells>
  <phoneticPr fontId="15" type="noConversion"/>
  <conditionalFormatting sqref="E2">
    <cfRule type="expression" dxfId="171" priority="74">
      <formula>IF(E2="TBD",TRUE,FALSE)</formula>
    </cfRule>
  </conditionalFormatting>
  <conditionalFormatting sqref="E2">
    <cfRule type="expression" dxfId="170" priority="75">
      <formula>IF(E2="NA", TRUE, FALSE)</formula>
    </cfRule>
    <cfRule type="expression" dxfId="169" priority="76">
      <formula>IF(E2="NS",TRUE, FALSE)</formula>
    </cfRule>
    <cfRule type="expression" dxfId="168" priority="77">
      <formula>IF(E2="S",TRUE, FALSE)</formula>
    </cfRule>
  </conditionalFormatting>
  <conditionalFormatting sqref="E5">
    <cfRule type="cellIs" dxfId="167" priority="67" operator="equal">
      <formula>"NA"</formula>
    </cfRule>
    <cfRule type="cellIs" dxfId="166" priority="68" operator="equal">
      <formula>"TBD"</formula>
    </cfRule>
    <cfRule type="cellIs" dxfId="165" priority="69" operator="equal">
      <formula>"PI"</formula>
    </cfRule>
    <cfRule type="cellIs" dxfId="164" priority="70" operator="equal">
      <formula>"LI"</formula>
    </cfRule>
    <cfRule type="cellIs" dxfId="163" priority="71" operator="equal">
      <formula>"NI"</formula>
    </cfRule>
    <cfRule type="cellIs" dxfId="162" priority="72" operator="equal">
      <formula>"FI"</formula>
    </cfRule>
    <cfRule type="cellIs" dxfId="161" priority="73" operator="equal">
      <formula>"NI"</formula>
    </cfRule>
  </conditionalFormatting>
  <conditionalFormatting sqref="E14">
    <cfRule type="expression" dxfId="160" priority="63">
      <formula>IF(E14="TBD",TRUE,FALSE)</formula>
    </cfRule>
  </conditionalFormatting>
  <conditionalFormatting sqref="E14">
    <cfRule type="expression" dxfId="159" priority="64">
      <formula>IF(E14="NA", TRUE, FALSE)</formula>
    </cfRule>
    <cfRule type="expression" dxfId="158" priority="65">
      <formula>IF(E14="NS",TRUE, FALSE)</formula>
    </cfRule>
    <cfRule type="expression" dxfId="157" priority="66">
      <formula>IF(E14="S",TRUE, FALSE)</formula>
    </cfRule>
  </conditionalFormatting>
  <conditionalFormatting sqref="E17">
    <cfRule type="cellIs" dxfId="156" priority="56" operator="equal">
      <formula>"NA"</formula>
    </cfRule>
    <cfRule type="cellIs" dxfId="155" priority="57" operator="equal">
      <formula>"TBD"</formula>
    </cfRule>
    <cfRule type="cellIs" dxfId="154" priority="58" operator="equal">
      <formula>"PI"</formula>
    </cfRule>
    <cfRule type="cellIs" dxfId="153" priority="59" operator="equal">
      <formula>"LI"</formula>
    </cfRule>
    <cfRule type="cellIs" dxfId="152" priority="60" operator="equal">
      <formula>"NI"</formula>
    </cfRule>
    <cfRule type="cellIs" dxfId="151" priority="61" operator="equal">
      <formula>"FI"</formula>
    </cfRule>
    <cfRule type="cellIs" dxfId="150" priority="62" operator="equal">
      <formula>"NI"</formula>
    </cfRule>
  </conditionalFormatting>
  <conditionalFormatting sqref="E26">
    <cfRule type="expression" dxfId="149" priority="52">
      <formula>IF(E26="TBD",TRUE,FALSE)</formula>
    </cfRule>
  </conditionalFormatting>
  <conditionalFormatting sqref="E26">
    <cfRule type="expression" dxfId="148" priority="53">
      <formula>IF(E26="NA", TRUE, FALSE)</formula>
    </cfRule>
    <cfRule type="expression" dxfId="147" priority="54">
      <formula>IF(E26="NS",TRUE, FALSE)</formula>
    </cfRule>
    <cfRule type="expression" dxfId="146" priority="55">
      <formula>IF(E26="S",TRUE, FALSE)</formula>
    </cfRule>
  </conditionalFormatting>
  <conditionalFormatting sqref="E29:E30">
    <cfRule type="cellIs" dxfId="145" priority="45" operator="equal">
      <formula>"NA"</formula>
    </cfRule>
    <cfRule type="cellIs" dxfId="144" priority="46" operator="equal">
      <formula>"TBD"</formula>
    </cfRule>
    <cfRule type="cellIs" dxfId="143" priority="47" operator="equal">
      <formula>"PI"</formula>
    </cfRule>
    <cfRule type="cellIs" dxfId="142" priority="48" operator="equal">
      <formula>"LI"</formula>
    </cfRule>
    <cfRule type="cellIs" dxfId="141" priority="49" operator="equal">
      <formula>"NI"</formula>
    </cfRule>
    <cfRule type="cellIs" dxfId="140" priority="50" operator="equal">
      <formula>"FI"</formula>
    </cfRule>
    <cfRule type="cellIs" dxfId="139" priority="51" operator="equal">
      <formula>"NI"</formula>
    </cfRule>
  </conditionalFormatting>
  <conditionalFormatting sqref="E40">
    <cfRule type="expression" dxfId="138" priority="41">
      <formula>IF(E40="TBD",TRUE,FALSE)</formula>
    </cfRule>
  </conditionalFormatting>
  <conditionalFormatting sqref="E40">
    <cfRule type="expression" dxfId="137" priority="42">
      <formula>IF(E40="NA", TRUE, FALSE)</formula>
    </cfRule>
    <cfRule type="expression" dxfId="136" priority="43">
      <formula>IF(E40="NS",TRUE, FALSE)</formula>
    </cfRule>
    <cfRule type="expression" dxfId="135" priority="44">
      <formula>IF(E40="S",TRUE, FALSE)</formula>
    </cfRule>
  </conditionalFormatting>
  <conditionalFormatting sqref="E43:E44">
    <cfRule type="cellIs" dxfId="134" priority="34" operator="equal">
      <formula>"NA"</formula>
    </cfRule>
    <cfRule type="cellIs" dxfId="133" priority="35" operator="equal">
      <formula>"TBD"</formula>
    </cfRule>
    <cfRule type="cellIs" dxfId="132" priority="36" operator="equal">
      <formula>"PI"</formula>
    </cfRule>
    <cfRule type="cellIs" dxfId="131" priority="37" operator="equal">
      <formula>"LI"</formula>
    </cfRule>
    <cfRule type="cellIs" dxfId="130" priority="38" operator="equal">
      <formula>"NI"</formula>
    </cfRule>
    <cfRule type="cellIs" dxfId="129" priority="39" operator="equal">
      <formula>"FI"</formula>
    </cfRule>
    <cfRule type="cellIs" dxfId="128" priority="40" operator="equal">
      <formula>"NI"</formula>
    </cfRule>
  </conditionalFormatting>
  <conditionalFormatting sqref="E55">
    <cfRule type="expression" dxfId="127" priority="30">
      <formula>IF(E55="TBD",TRUE,FALSE)</formula>
    </cfRule>
  </conditionalFormatting>
  <conditionalFormatting sqref="E55">
    <cfRule type="expression" dxfId="126" priority="31">
      <formula>IF(E55="NA", TRUE, FALSE)</formula>
    </cfRule>
    <cfRule type="expression" dxfId="125" priority="32">
      <formula>IF(E55="NS",TRUE, FALSE)</formula>
    </cfRule>
    <cfRule type="expression" dxfId="124" priority="33">
      <formula>IF(E55="S",TRUE, FALSE)</formula>
    </cfRule>
  </conditionalFormatting>
  <conditionalFormatting sqref="E58">
    <cfRule type="cellIs" dxfId="123" priority="23" operator="equal">
      <formula>"NA"</formula>
    </cfRule>
    <cfRule type="cellIs" dxfId="122" priority="24" operator="equal">
      <formula>"TBD"</formula>
    </cfRule>
    <cfRule type="cellIs" dxfId="121" priority="25" operator="equal">
      <formula>"PI"</formula>
    </cfRule>
    <cfRule type="cellIs" dxfId="120" priority="26" operator="equal">
      <formula>"LI"</formula>
    </cfRule>
    <cfRule type="cellIs" dxfId="119" priority="27" operator="equal">
      <formula>"NI"</formula>
    </cfRule>
    <cfRule type="cellIs" dxfId="118" priority="28" operator="equal">
      <formula>"FI"</formula>
    </cfRule>
    <cfRule type="cellIs" dxfId="117" priority="29" operator="equal">
      <formula>"NI"</formula>
    </cfRule>
  </conditionalFormatting>
  <conditionalFormatting sqref="E67">
    <cfRule type="expression" dxfId="116" priority="19">
      <formula>IF(E67="TBD",TRUE,FALSE)</formula>
    </cfRule>
  </conditionalFormatting>
  <conditionalFormatting sqref="E67">
    <cfRule type="expression" dxfId="115" priority="20">
      <formula>IF(E67="NA", TRUE, FALSE)</formula>
    </cfRule>
    <cfRule type="expression" dxfId="114" priority="21">
      <formula>IF(E67="NS",TRUE, FALSE)</formula>
    </cfRule>
    <cfRule type="expression" dxfId="113" priority="22">
      <formula>IF(E67="S",TRUE, FALSE)</formula>
    </cfRule>
  </conditionalFormatting>
  <conditionalFormatting sqref="E70">
    <cfRule type="cellIs" dxfId="112" priority="12" operator="equal">
      <formula>"NA"</formula>
    </cfRule>
    <cfRule type="cellIs" dxfId="111" priority="13" operator="equal">
      <formula>"TBD"</formula>
    </cfRule>
    <cfRule type="cellIs" dxfId="110" priority="14" operator="equal">
      <formula>"PI"</formula>
    </cfRule>
    <cfRule type="cellIs" dxfId="109" priority="15" operator="equal">
      <formula>"LI"</formula>
    </cfRule>
    <cfRule type="cellIs" dxfId="108" priority="16" operator="equal">
      <formula>"NI"</formula>
    </cfRule>
    <cfRule type="cellIs" dxfId="107" priority="17" operator="equal">
      <formula>"FI"</formula>
    </cfRule>
    <cfRule type="cellIs" dxfId="106" priority="18" operator="equal">
      <formula>"NI"</formula>
    </cfRule>
  </conditionalFormatting>
  <conditionalFormatting sqref="E79">
    <cfRule type="expression" dxfId="105" priority="8">
      <formula>IF(E79="TBD",TRUE,FALSE)</formula>
    </cfRule>
  </conditionalFormatting>
  <conditionalFormatting sqref="E79">
    <cfRule type="expression" dxfId="104" priority="9">
      <formula>IF(E79="NA", TRUE, FALSE)</formula>
    </cfRule>
    <cfRule type="expression" dxfId="103" priority="10">
      <formula>IF(E79="NS",TRUE, FALSE)</formula>
    </cfRule>
    <cfRule type="expression" dxfId="102" priority="11">
      <formula>IF(E79="S",TRUE, FALSE)</formula>
    </cfRule>
  </conditionalFormatting>
  <conditionalFormatting sqref="E82:E83">
    <cfRule type="cellIs" dxfId="101" priority="1" operator="equal">
      <formula>"NA"</formula>
    </cfRule>
    <cfRule type="cellIs" dxfId="100" priority="2" operator="equal">
      <formula>"TBD"</formula>
    </cfRule>
    <cfRule type="cellIs" dxfId="99" priority="3" operator="equal">
      <formula>"PI"</formula>
    </cfRule>
    <cfRule type="cellIs" dxfId="98" priority="4" operator="equal">
      <formula>"LI"</formula>
    </cfRule>
    <cfRule type="cellIs" dxfId="97" priority="5" operator="equal">
      <formula>"NI"</formula>
    </cfRule>
    <cfRule type="cellIs" dxfId="96" priority="6" operator="equal">
      <formula>"FI"</formula>
    </cfRule>
    <cfRule type="cellIs" dxfId="95" priority="7" operator="equal">
      <formula>"NI"</formula>
    </cfRule>
  </conditionalFormatting>
  <dataValidations count="2">
    <dataValidation type="list" allowBlank="1" showInputMessage="1" showErrorMessage="1" sqref="E67 E2 E14 E26 E40 E55 E79" xr:uid="{00000000-0002-0000-0900-000000000000}">
      <formula1>ratings</formula1>
    </dataValidation>
    <dataValidation type="list" allowBlank="1" showInputMessage="1" showErrorMessage="1" sqref="E70 E5 E17 E29:E30 E43:E44 E58 E82:E83" xr:uid="{00000000-0002-0000-0900-000001000000}">
      <formula1>characterizations</formula1>
    </dataValidation>
  </dataValidations>
  <pageMargins left="0.1" right="0.1" top="0.2" bottom="0.2" header="0.05" footer="0.05"/>
  <pageSetup scale="99" fitToHeight="0" orientation="landscape" horizontalDpi="4294967292" verticalDpi="4294967292" r:id="rId1"/>
  <rowBreaks count="7" manualBreakCount="7">
    <brk id="12" max="16383" man="1"/>
    <brk id="24" max="16383" man="1"/>
    <brk id="38" max="16383" man="1"/>
    <brk id="49" max="16383" man="1"/>
    <brk id="53" max="16383" man="1"/>
    <brk id="65" max="16383" man="1"/>
    <brk id="7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Lists!$E$25:$E$36</xm:f>
          </x14:formula1>
          <xm:sqref>F5 F17 F29:F30 F43:F44 F58 F70 F82:F83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U22"/>
  <sheetViews>
    <sheetView zoomScaleNormal="100" zoomScalePageLayoutView="150" workbookViewId="0">
      <selection activeCell="G2" sqref="G2"/>
    </sheetView>
  </sheetViews>
  <sheetFormatPr defaultColWidth="11.875" defaultRowHeight="15" x14ac:dyDescent="0.25"/>
  <cols>
    <col min="1" max="1" width="11.375" style="94" customWidth="1"/>
    <col min="2" max="2" width="35" style="94" customWidth="1"/>
    <col min="3" max="3" width="25.75" style="94" customWidth="1"/>
    <col min="4" max="4" width="21.25" style="94" customWidth="1"/>
    <col min="5" max="5" width="31.125" style="94" customWidth="1"/>
    <col min="6" max="229" width="11.875" style="94" customWidth="1"/>
    <col min="230" max="16384" width="11.875" style="93"/>
  </cols>
  <sheetData>
    <row r="1" spans="1:229" ht="16.5" customHeight="1" x14ac:dyDescent="0.25">
      <c r="A1" s="250" t="s">
        <v>528</v>
      </c>
      <c r="B1" s="250"/>
      <c r="C1" s="250"/>
      <c r="D1" s="250"/>
      <c r="E1" s="250"/>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row>
    <row r="2" spans="1:229" ht="48.95" customHeight="1" x14ac:dyDescent="0.25">
      <c r="A2" s="148" t="s">
        <v>311</v>
      </c>
      <c r="B2" s="254" t="s">
        <v>759</v>
      </c>
      <c r="C2" s="254"/>
      <c r="D2" s="254"/>
      <c r="E2" s="191" t="s">
        <v>531</v>
      </c>
      <c r="F2" s="218">
        <f>SUM(F5:F6)</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row>
    <row r="3" spans="1:229" ht="6" customHeight="1" x14ac:dyDescent="0.25">
      <c r="A3" s="268"/>
      <c r="B3" s="269"/>
      <c r="C3" s="269"/>
      <c r="D3" s="269"/>
      <c r="E3" s="269"/>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row>
    <row r="4" spans="1:229"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row>
    <row r="5" spans="1:229" ht="184.5" customHeight="1" x14ac:dyDescent="0.25">
      <c r="A5" s="152" t="s">
        <v>166</v>
      </c>
      <c r="B5" s="246" t="s">
        <v>760</v>
      </c>
      <c r="C5" s="261"/>
      <c r="D5" s="261"/>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row>
    <row r="6" spans="1:229" ht="143.25" customHeight="1" x14ac:dyDescent="0.25">
      <c r="A6" s="152" t="s">
        <v>176</v>
      </c>
      <c r="B6" s="246" t="s">
        <v>761</v>
      </c>
      <c r="C6" s="261"/>
      <c r="D6" s="261"/>
      <c r="E6" s="153" t="s">
        <v>531</v>
      </c>
      <c r="F6" s="199"/>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row>
    <row r="7" spans="1:229" x14ac:dyDescent="0.25">
      <c r="A7" s="151" t="s">
        <v>536</v>
      </c>
      <c r="B7" s="154"/>
      <c r="C7" s="247" t="s">
        <v>549</v>
      </c>
      <c r="D7" s="248"/>
      <c r="E7" s="249"/>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row>
    <row r="8" spans="1:229" ht="80.25" customHeight="1" x14ac:dyDescent="0.25">
      <c r="A8" s="155" t="s">
        <v>762</v>
      </c>
      <c r="B8" s="156" t="s">
        <v>763</v>
      </c>
      <c r="C8" s="258" t="str">
        <f>IF('Question bank'!J86&gt;" ",'Question bank'!J86," ")</f>
        <v xml:space="preserve"> </v>
      </c>
      <c r="D8" s="259"/>
      <c r="E8" s="259"/>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row>
    <row r="9" spans="1:229" ht="3" customHeight="1" x14ac:dyDescent="0.25">
      <c r="A9" s="251"/>
      <c r="B9" s="252"/>
      <c r="C9" s="252"/>
      <c r="D9" s="252"/>
      <c r="E9" s="253"/>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row>
    <row r="10" spans="1:229" x14ac:dyDescent="0.25">
      <c r="A10" s="247" t="s">
        <v>528</v>
      </c>
      <c r="B10" s="248"/>
      <c r="C10" s="248"/>
      <c r="D10" s="248"/>
      <c r="E10" s="249"/>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row>
    <row r="11" spans="1:229" ht="50.1" customHeight="1" x14ac:dyDescent="0.25">
      <c r="A11" s="148" t="s">
        <v>311</v>
      </c>
      <c r="B11" s="254" t="s">
        <v>759</v>
      </c>
      <c r="C11" s="254"/>
      <c r="D11" s="254"/>
      <c r="E11" s="160" t="s">
        <v>598</v>
      </c>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row>
    <row r="12" spans="1:229" ht="9.75" hidden="1" customHeight="1" x14ac:dyDescent="0.25">
      <c r="A12" s="161"/>
      <c r="B12" s="162"/>
      <c r="C12" s="162"/>
      <c r="D12" s="163"/>
      <c r="E12" s="163"/>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row>
    <row r="13" spans="1:229" x14ac:dyDescent="0.25">
      <c r="A13" s="151" t="s">
        <v>542</v>
      </c>
      <c r="B13" s="154"/>
      <c r="C13" s="247" t="s">
        <v>537</v>
      </c>
      <c r="D13" s="248"/>
      <c r="E13" s="249"/>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row>
    <row r="14" spans="1:229" ht="80.25" customHeight="1" x14ac:dyDescent="0.25">
      <c r="A14" s="152" t="s">
        <v>166</v>
      </c>
      <c r="B14" s="155" t="s">
        <v>764</v>
      </c>
      <c r="C14" s="246" t="str">
        <f>IF('Question bank'!J85&gt;" ",'Question bank'!J85," ")</f>
        <v xml:space="preserve"> </v>
      </c>
      <c r="D14" s="259"/>
      <c r="E14" s="259"/>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row>
    <row r="15" spans="1:229" ht="47.25" customHeight="1" x14ac:dyDescent="0.25">
      <c r="A15" s="152" t="s">
        <v>166</v>
      </c>
      <c r="B15" s="155" t="s">
        <v>765</v>
      </c>
      <c r="C15" s="246" t="str">
        <f>IF('Question bank'!J87&gt;" ",'Question bank'!J87," ")</f>
        <v xml:space="preserve"> </v>
      </c>
      <c r="D15" s="259"/>
      <c r="E15" s="259"/>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row>
    <row r="16" spans="1:229" ht="78.75" customHeight="1" x14ac:dyDescent="0.25">
      <c r="A16" s="152" t="s">
        <v>176</v>
      </c>
      <c r="B16" s="155" t="s">
        <v>766</v>
      </c>
      <c r="C16" s="246" t="str">
        <f>IF('Question bank'!J90&gt;" ",'Question bank'!J90," ")</f>
        <v xml:space="preserve"> </v>
      </c>
      <c r="D16" s="259"/>
      <c r="E16" s="259"/>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row>
    <row r="17" s="93" customFormat="1" x14ac:dyDescent="0.25"/>
    <row r="18" s="93" customFormat="1" x14ac:dyDescent="0.25"/>
    <row r="19" s="93" customFormat="1" x14ac:dyDescent="0.25"/>
    <row r="20" s="93" customFormat="1" x14ac:dyDescent="0.25"/>
    <row r="21" s="93" customFormat="1" x14ac:dyDescent="0.25"/>
    <row r="22" s="93" customFormat="1" x14ac:dyDescent="0.25"/>
  </sheetData>
  <mergeCells count="15">
    <mergeCell ref="C16:E16"/>
    <mergeCell ref="B5:D5"/>
    <mergeCell ref="B6:D6"/>
    <mergeCell ref="C8:E8"/>
    <mergeCell ref="B2:D2"/>
    <mergeCell ref="B11:D11"/>
    <mergeCell ref="C14:E14"/>
    <mergeCell ref="C15:E15"/>
    <mergeCell ref="A10:E10"/>
    <mergeCell ref="C13:E13"/>
    <mergeCell ref="A1:E1"/>
    <mergeCell ref="A3:E3"/>
    <mergeCell ref="A4:D4"/>
    <mergeCell ref="C7:E7"/>
    <mergeCell ref="A9:E9"/>
  </mergeCells>
  <phoneticPr fontId="15" type="noConversion"/>
  <conditionalFormatting sqref="E2">
    <cfRule type="expression" dxfId="94" priority="8">
      <formula>IF(E2="TBD",TRUE,FALSE)</formula>
    </cfRule>
  </conditionalFormatting>
  <conditionalFormatting sqref="E2">
    <cfRule type="expression" dxfId="93" priority="9">
      <formula>IF(E2="NA", TRUE, FALSE)</formula>
    </cfRule>
    <cfRule type="expression" dxfId="92" priority="10">
      <formula>IF(E2="NS",TRUE, FALSE)</formula>
    </cfRule>
    <cfRule type="expression" dxfId="91" priority="11">
      <formula>IF(E2="S",TRUE, FALSE)</formula>
    </cfRule>
  </conditionalFormatting>
  <conditionalFormatting sqref="E5:E6">
    <cfRule type="cellIs" dxfId="90" priority="1" operator="equal">
      <formula>"NA"</formula>
    </cfRule>
    <cfRule type="cellIs" dxfId="89" priority="2" operator="equal">
      <formula>"TBD"</formula>
    </cfRule>
    <cfRule type="cellIs" dxfId="88" priority="3" operator="equal">
      <formula>"PI"</formula>
    </cfRule>
    <cfRule type="cellIs" dxfId="87" priority="4" operator="equal">
      <formula>"LI"</formula>
    </cfRule>
    <cfRule type="cellIs" dxfId="86" priority="5" operator="equal">
      <formula>"NI"</formula>
    </cfRule>
    <cfRule type="cellIs" dxfId="85" priority="6" operator="equal">
      <formula>"FI"</formula>
    </cfRule>
    <cfRule type="cellIs" dxfId="84" priority="7" operator="equal">
      <formula>"NI"</formula>
    </cfRule>
  </conditionalFormatting>
  <dataValidations count="2">
    <dataValidation type="list" allowBlank="1" showInputMessage="1" showErrorMessage="1" sqref="E5:E6" xr:uid="{00000000-0002-0000-0A00-000000000000}">
      <formula1>characterizations</formula1>
    </dataValidation>
    <dataValidation type="list" allowBlank="1" showInputMessage="1" showErrorMessage="1" sqref="E2" xr:uid="{00000000-0002-0000-0A00-000001000000}">
      <formula1>ratings</formula1>
    </dataValidation>
  </dataValidations>
  <pageMargins left="0.1" right="0.1" top="0.2" bottom="0.2" header="0.05" footer="0.05"/>
  <pageSetup scale="98" fitToHeight="0" orientation="landscape" horizontalDpi="4294967292" verticalDpi="4294967292" r:id="rId1"/>
  <rowBreaks count="1" manualBreakCount="1">
    <brk id="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Lists!$E$25:$E$36</xm:f>
          </x14:formula1>
          <xm:sqref>F5:F6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4"/>
  <sheetViews>
    <sheetView zoomScale="80" zoomScaleNormal="80" workbookViewId="0">
      <selection activeCell="N1" sqref="N1:O1048576"/>
    </sheetView>
  </sheetViews>
  <sheetFormatPr defaultRowHeight="15.75" x14ac:dyDescent="0.25"/>
  <cols>
    <col min="2" max="2" width="10.375" customWidth="1"/>
    <col min="3" max="3" width="14.125" style="192" customWidth="1"/>
    <col min="4" max="4" width="65.625" style="192" customWidth="1"/>
    <col min="5" max="5" width="25.625" style="192" customWidth="1"/>
    <col min="6" max="7" width="14.25" style="192" customWidth="1"/>
    <col min="8" max="8" width="12" customWidth="1"/>
    <col min="9" max="9" width="11.125" customWidth="1"/>
    <col min="10" max="12" width="9.625" style="192" customWidth="1"/>
    <col min="14" max="14" width="15.375" customWidth="1"/>
  </cols>
  <sheetData>
    <row r="1" spans="1:14" x14ac:dyDescent="0.25">
      <c r="A1" t="s">
        <v>767</v>
      </c>
    </row>
    <row r="2" spans="1:14" ht="63" x14ac:dyDescent="0.25">
      <c r="A2" s="56" t="s">
        <v>768</v>
      </c>
      <c r="B2" s="56" t="s">
        <v>769</v>
      </c>
      <c r="C2" s="193" t="s">
        <v>770</v>
      </c>
      <c r="D2" s="193" t="s">
        <v>771</v>
      </c>
      <c r="E2" s="193" t="s">
        <v>772</v>
      </c>
      <c r="F2" s="193" t="s">
        <v>773</v>
      </c>
      <c r="G2" s="193" t="s">
        <v>774</v>
      </c>
      <c r="H2" s="193" t="s">
        <v>775</v>
      </c>
      <c r="I2" s="193" t="s">
        <v>775</v>
      </c>
      <c r="J2" s="193" t="s">
        <v>775</v>
      </c>
      <c r="K2" s="193" t="s">
        <v>775</v>
      </c>
      <c r="L2" s="193" t="s">
        <v>775</v>
      </c>
      <c r="M2" s="193" t="s">
        <v>776</v>
      </c>
    </row>
    <row r="3" spans="1:14" ht="63" x14ac:dyDescent="0.25">
      <c r="A3" t="s">
        <v>11</v>
      </c>
      <c r="B3" t="s">
        <v>12</v>
      </c>
      <c r="C3" s="2" t="s">
        <v>777</v>
      </c>
      <c r="D3" s="2" t="s">
        <v>778</v>
      </c>
      <c r="E3" s="2" t="s">
        <v>779</v>
      </c>
      <c r="M3" s="153" t="s">
        <v>531</v>
      </c>
    </row>
    <row r="4" spans="1:14" ht="78.75" x14ac:dyDescent="0.25">
      <c r="A4" t="s">
        <v>11</v>
      </c>
      <c r="B4" t="s">
        <v>12</v>
      </c>
      <c r="C4" s="2" t="s">
        <v>780</v>
      </c>
      <c r="D4" s="2" t="s">
        <v>781</v>
      </c>
      <c r="E4" s="2" t="s">
        <v>782</v>
      </c>
      <c r="M4" s="153" t="s">
        <v>531</v>
      </c>
    </row>
    <row r="5" spans="1:14" ht="141.75" x14ac:dyDescent="0.25">
      <c r="A5" t="s">
        <v>11</v>
      </c>
      <c r="B5" t="s">
        <v>27</v>
      </c>
      <c r="C5" s="2" t="s">
        <v>783</v>
      </c>
      <c r="D5" s="2" t="s">
        <v>784</v>
      </c>
      <c r="E5" s="2" t="s">
        <v>785</v>
      </c>
      <c r="M5" s="153" t="s">
        <v>531</v>
      </c>
    </row>
    <row r="6" spans="1:14" ht="31.5" x14ac:dyDescent="0.25">
      <c r="A6" t="s">
        <v>11</v>
      </c>
      <c r="B6" t="s">
        <v>43</v>
      </c>
      <c r="C6" s="2" t="s">
        <v>786</v>
      </c>
      <c r="D6" s="2" t="s">
        <v>787</v>
      </c>
      <c r="E6" s="2" t="s">
        <v>788</v>
      </c>
      <c r="M6" s="153" t="s">
        <v>531</v>
      </c>
    </row>
    <row r="7" spans="1:14" ht="63" x14ac:dyDescent="0.25">
      <c r="A7" t="s">
        <v>11</v>
      </c>
      <c r="B7" t="s">
        <v>74</v>
      </c>
      <c r="C7" s="2" t="s">
        <v>75</v>
      </c>
      <c r="D7" s="2" t="s">
        <v>789</v>
      </c>
      <c r="E7" s="2" t="s">
        <v>790</v>
      </c>
      <c r="M7" s="153" t="s">
        <v>531</v>
      </c>
    </row>
    <row r="8" spans="1:14" ht="94.5" x14ac:dyDescent="0.25">
      <c r="A8" t="s">
        <v>11</v>
      </c>
      <c r="B8" t="s">
        <v>129</v>
      </c>
      <c r="C8" s="2" t="s">
        <v>89</v>
      </c>
      <c r="D8" s="2" t="s">
        <v>791</v>
      </c>
      <c r="E8" s="2" t="s">
        <v>792</v>
      </c>
      <c r="M8" s="153" t="s">
        <v>531</v>
      </c>
    </row>
    <row r="9" spans="1:14" ht="236.25" x14ac:dyDescent="0.25">
      <c r="A9" t="s">
        <v>11</v>
      </c>
      <c r="B9" s="13">
        <v>6.2</v>
      </c>
      <c r="C9" s="2" t="s">
        <v>433</v>
      </c>
      <c r="D9" s="2" t="s">
        <v>793</v>
      </c>
      <c r="E9" s="2" t="s">
        <v>794</v>
      </c>
      <c r="M9" s="153" t="s">
        <v>531</v>
      </c>
    </row>
    <row r="10" spans="1:14" ht="47.25" x14ac:dyDescent="0.25">
      <c r="A10" t="s">
        <v>11</v>
      </c>
      <c r="B10">
        <v>6.4</v>
      </c>
      <c r="C10" s="2" t="s">
        <v>210</v>
      </c>
      <c r="D10" s="2" t="s">
        <v>795</v>
      </c>
      <c r="E10" s="2" t="s">
        <v>796</v>
      </c>
      <c r="J10" s="192" t="s">
        <v>797</v>
      </c>
      <c r="M10" s="153" t="s">
        <v>531</v>
      </c>
    </row>
    <row r="11" spans="1:14" ht="126" x14ac:dyDescent="0.25">
      <c r="A11" t="s">
        <v>11</v>
      </c>
      <c r="B11">
        <v>7</v>
      </c>
      <c r="C11" s="2" t="s">
        <v>798</v>
      </c>
      <c r="D11" s="2" t="s">
        <v>799</v>
      </c>
      <c r="E11" s="2" t="s">
        <v>800</v>
      </c>
      <c r="M11" s="153" t="s">
        <v>531</v>
      </c>
    </row>
    <row r="12" spans="1:14" ht="189" x14ac:dyDescent="0.25">
      <c r="A12" t="s">
        <v>11</v>
      </c>
      <c r="B12">
        <v>8</v>
      </c>
      <c r="C12" s="2" t="s">
        <v>261</v>
      </c>
      <c r="D12" s="2" t="s">
        <v>801</v>
      </c>
      <c r="E12" s="2" t="s">
        <v>802</v>
      </c>
      <c r="M12" s="153" t="s">
        <v>531</v>
      </c>
    </row>
    <row r="13" spans="1:14" ht="141.75" x14ac:dyDescent="0.25">
      <c r="A13" t="s">
        <v>11</v>
      </c>
      <c r="B13">
        <v>9.1</v>
      </c>
      <c r="C13" s="192" t="s">
        <v>509</v>
      </c>
      <c r="D13" s="1" t="s">
        <v>803</v>
      </c>
      <c r="E13" s="192" t="s">
        <v>804</v>
      </c>
      <c r="M13" s="153" t="s">
        <v>531</v>
      </c>
      <c r="N13" s="194" t="s">
        <v>805</v>
      </c>
    </row>
    <row r="14" spans="1:14" ht="110.25" x14ac:dyDescent="0.25">
      <c r="A14" t="s">
        <v>11</v>
      </c>
      <c r="B14">
        <v>9.1999999999999993</v>
      </c>
      <c r="C14" s="192" t="s">
        <v>806</v>
      </c>
      <c r="D14" s="1" t="s">
        <v>807</v>
      </c>
      <c r="E14" s="1" t="s">
        <v>808</v>
      </c>
      <c r="M14" s="153" t="s">
        <v>531</v>
      </c>
    </row>
  </sheetData>
  <conditionalFormatting sqref="M3">
    <cfRule type="cellIs" dxfId="83" priority="78" operator="equal">
      <formula>"NA"</formula>
    </cfRule>
    <cfRule type="cellIs" dxfId="82" priority="79" operator="equal">
      <formula>"TBD"</formula>
    </cfRule>
    <cfRule type="cellIs" dxfId="81" priority="80" operator="equal">
      <formula>"PI"</formula>
    </cfRule>
    <cfRule type="cellIs" dxfId="80" priority="81" operator="equal">
      <formula>"LI"</formula>
    </cfRule>
    <cfRule type="cellIs" dxfId="79" priority="82" operator="equal">
      <formula>"NI"</formula>
    </cfRule>
    <cfRule type="cellIs" dxfId="78" priority="83" operator="equal">
      <formula>"FI"</formula>
    </cfRule>
    <cfRule type="cellIs" dxfId="77" priority="84" operator="equal">
      <formula>"NI"</formula>
    </cfRule>
  </conditionalFormatting>
  <conditionalFormatting sqref="M4">
    <cfRule type="cellIs" dxfId="76" priority="71" operator="equal">
      <formula>"NA"</formula>
    </cfRule>
    <cfRule type="cellIs" dxfId="75" priority="72" operator="equal">
      <formula>"TBD"</formula>
    </cfRule>
    <cfRule type="cellIs" dxfId="74" priority="73" operator="equal">
      <formula>"PI"</formula>
    </cfRule>
    <cfRule type="cellIs" dxfId="73" priority="74" operator="equal">
      <formula>"LI"</formula>
    </cfRule>
    <cfRule type="cellIs" dxfId="72" priority="75" operator="equal">
      <formula>"NI"</formula>
    </cfRule>
    <cfRule type="cellIs" dxfId="71" priority="76" operator="equal">
      <formula>"FI"</formula>
    </cfRule>
    <cfRule type="cellIs" dxfId="70" priority="77" operator="equal">
      <formula>"NI"</formula>
    </cfRule>
  </conditionalFormatting>
  <conditionalFormatting sqref="M5">
    <cfRule type="cellIs" dxfId="69" priority="64" operator="equal">
      <formula>"NA"</formula>
    </cfRule>
    <cfRule type="cellIs" dxfId="68" priority="65" operator="equal">
      <formula>"TBD"</formula>
    </cfRule>
    <cfRule type="cellIs" dxfId="67" priority="66" operator="equal">
      <formula>"PI"</formula>
    </cfRule>
    <cfRule type="cellIs" dxfId="66" priority="67" operator="equal">
      <formula>"LI"</formula>
    </cfRule>
    <cfRule type="cellIs" dxfId="65" priority="68" operator="equal">
      <formula>"NI"</formula>
    </cfRule>
    <cfRule type="cellIs" dxfId="64" priority="69" operator="equal">
      <formula>"FI"</formula>
    </cfRule>
    <cfRule type="cellIs" dxfId="63" priority="70" operator="equal">
      <formula>"NI"</formula>
    </cfRule>
  </conditionalFormatting>
  <conditionalFormatting sqref="M6">
    <cfRule type="cellIs" dxfId="62" priority="57" operator="equal">
      <formula>"NA"</formula>
    </cfRule>
    <cfRule type="cellIs" dxfId="61" priority="58" operator="equal">
      <formula>"TBD"</formula>
    </cfRule>
    <cfRule type="cellIs" dxfId="60" priority="59" operator="equal">
      <formula>"PI"</formula>
    </cfRule>
    <cfRule type="cellIs" dxfId="59" priority="60" operator="equal">
      <formula>"LI"</formula>
    </cfRule>
    <cfRule type="cellIs" dxfId="58" priority="61" operator="equal">
      <formula>"NI"</formula>
    </cfRule>
    <cfRule type="cellIs" dxfId="57" priority="62" operator="equal">
      <formula>"FI"</formula>
    </cfRule>
    <cfRule type="cellIs" dxfId="56" priority="63" operator="equal">
      <formula>"NI"</formula>
    </cfRule>
  </conditionalFormatting>
  <conditionalFormatting sqref="M7">
    <cfRule type="cellIs" dxfId="55" priority="50" operator="equal">
      <formula>"NA"</formula>
    </cfRule>
    <cfRule type="cellIs" dxfId="54" priority="51" operator="equal">
      <formula>"TBD"</formula>
    </cfRule>
    <cfRule type="cellIs" dxfId="53" priority="52" operator="equal">
      <formula>"PI"</formula>
    </cfRule>
    <cfRule type="cellIs" dxfId="52" priority="53" operator="equal">
      <formula>"LI"</formula>
    </cfRule>
    <cfRule type="cellIs" dxfId="51" priority="54" operator="equal">
      <formula>"NI"</formula>
    </cfRule>
    <cfRule type="cellIs" dxfId="50" priority="55" operator="equal">
      <formula>"FI"</formula>
    </cfRule>
    <cfRule type="cellIs" dxfId="49" priority="56" operator="equal">
      <formula>"NI"</formula>
    </cfRule>
  </conditionalFormatting>
  <conditionalFormatting sqref="M8">
    <cfRule type="cellIs" dxfId="48" priority="43" operator="equal">
      <formula>"NA"</formula>
    </cfRule>
    <cfRule type="cellIs" dxfId="47" priority="44" operator="equal">
      <formula>"TBD"</formula>
    </cfRule>
    <cfRule type="cellIs" dxfId="46" priority="45" operator="equal">
      <formula>"PI"</formula>
    </cfRule>
    <cfRule type="cellIs" dxfId="45" priority="46" operator="equal">
      <formula>"LI"</formula>
    </cfRule>
    <cfRule type="cellIs" dxfId="44" priority="47" operator="equal">
      <formula>"NI"</formula>
    </cfRule>
    <cfRule type="cellIs" dxfId="43" priority="48" operator="equal">
      <formula>"FI"</formula>
    </cfRule>
    <cfRule type="cellIs" dxfId="42" priority="49" operator="equal">
      <formula>"NI"</formula>
    </cfRule>
  </conditionalFormatting>
  <conditionalFormatting sqref="M9">
    <cfRule type="cellIs" dxfId="41" priority="36" operator="equal">
      <formula>"NA"</formula>
    </cfRule>
    <cfRule type="cellIs" dxfId="40" priority="37" operator="equal">
      <formula>"TBD"</formula>
    </cfRule>
    <cfRule type="cellIs" dxfId="39" priority="38" operator="equal">
      <formula>"PI"</formula>
    </cfRule>
    <cfRule type="cellIs" dxfId="38" priority="39" operator="equal">
      <formula>"LI"</formula>
    </cfRule>
    <cfRule type="cellIs" dxfId="37" priority="40" operator="equal">
      <formula>"NI"</formula>
    </cfRule>
    <cfRule type="cellIs" dxfId="36" priority="41" operator="equal">
      <formula>"FI"</formula>
    </cfRule>
    <cfRule type="cellIs" dxfId="35" priority="42" operator="equal">
      <formula>"NI"</formula>
    </cfRule>
  </conditionalFormatting>
  <conditionalFormatting sqref="M10">
    <cfRule type="cellIs" dxfId="34" priority="29" operator="equal">
      <formula>"NA"</formula>
    </cfRule>
    <cfRule type="cellIs" dxfId="33" priority="30" operator="equal">
      <formula>"TBD"</formula>
    </cfRule>
    <cfRule type="cellIs" dxfId="32" priority="31" operator="equal">
      <formula>"PI"</formula>
    </cfRule>
    <cfRule type="cellIs" dxfId="31" priority="32" operator="equal">
      <formula>"LI"</formula>
    </cfRule>
    <cfRule type="cellIs" dxfId="30" priority="33" operator="equal">
      <formula>"NI"</formula>
    </cfRule>
    <cfRule type="cellIs" dxfId="29" priority="34" operator="equal">
      <formula>"FI"</formula>
    </cfRule>
    <cfRule type="cellIs" dxfId="28" priority="35" operator="equal">
      <formula>"NI"</formula>
    </cfRule>
  </conditionalFormatting>
  <conditionalFormatting sqref="M11">
    <cfRule type="cellIs" dxfId="27" priority="22" operator="equal">
      <formula>"NA"</formula>
    </cfRule>
    <cfRule type="cellIs" dxfId="26" priority="23" operator="equal">
      <formula>"TBD"</formula>
    </cfRule>
    <cfRule type="cellIs" dxfId="25" priority="24" operator="equal">
      <formula>"PI"</formula>
    </cfRule>
    <cfRule type="cellIs" dxfId="24" priority="25" operator="equal">
      <formula>"LI"</formula>
    </cfRule>
    <cfRule type="cellIs" dxfId="23" priority="26" operator="equal">
      <formula>"NI"</formula>
    </cfRule>
    <cfRule type="cellIs" dxfId="22" priority="27" operator="equal">
      <formula>"FI"</formula>
    </cfRule>
    <cfRule type="cellIs" dxfId="21" priority="28" operator="equal">
      <formula>"NI"</formula>
    </cfRule>
  </conditionalFormatting>
  <conditionalFormatting sqref="M12">
    <cfRule type="cellIs" dxfId="20" priority="15" operator="equal">
      <formula>"NA"</formula>
    </cfRule>
    <cfRule type="cellIs" dxfId="19" priority="16" operator="equal">
      <formula>"TBD"</formula>
    </cfRule>
    <cfRule type="cellIs" dxfId="18" priority="17" operator="equal">
      <formula>"PI"</formula>
    </cfRule>
    <cfRule type="cellIs" dxfId="17" priority="18" operator="equal">
      <formula>"LI"</formula>
    </cfRule>
    <cfRule type="cellIs" dxfId="16" priority="19" operator="equal">
      <formula>"NI"</formula>
    </cfRule>
    <cfRule type="cellIs" dxfId="15" priority="20" operator="equal">
      <formula>"FI"</formula>
    </cfRule>
    <cfRule type="cellIs" dxfId="14" priority="21" operator="equal">
      <formula>"NI"</formula>
    </cfRule>
  </conditionalFormatting>
  <conditionalFormatting sqref="M13">
    <cfRule type="cellIs" dxfId="13" priority="8" operator="equal">
      <formula>"NA"</formula>
    </cfRule>
    <cfRule type="cellIs" dxfId="12" priority="9" operator="equal">
      <formula>"TBD"</formula>
    </cfRule>
    <cfRule type="cellIs" dxfId="11" priority="10" operator="equal">
      <formula>"PI"</formula>
    </cfRule>
    <cfRule type="cellIs" dxfId="10" priority="11" operator="equal">
      <formula>"LI"</formula>
    </cfRule>
    <cfRule type="cellIs" dxfId="9" priority="12" operator="equal">
      <formula>"NI"</formula>
    </cfRule>
    <cfRule type="cellIs" dxfId="8" priority="13" operator="equal">
      <formula>"FI"</formula>
    </cfRule>
    <cfRule type="cellIs" dxfId="7" priority="14" operator="equal">
      <formula>"NI"</formula>
    </cfRule>
  </conditionalFormatting>
  <conditionalFormatting sqref="M14">
    <cfRule type="cellIs" dxfId="6" priority="1" operator="equal">
      <formula>"NA"</formula>
    </cfRule>
    <cfRule type="cellIs" dxfId="5" priority="2" operator="equal">
      <formula>"TBD"</formula>
    </cfRule>
    <cfRule type="cellIs" dxfId="4" priority="3" operator="equal">
      <formula>"PI"</formula>
    </cfRule>
    <cfRule type="cellIs" dxfId="3" priority="4" operator="equal">
      <formula>"LI"</formula>
    </cfRule>
    <cfRule type="cellIs" dxfId="2" priority="5" operator="equal">
      <formula>"NI"</formula>
    </cfRule>
    <cfRule type="cellIs" dxfId="1" priority="6" operator="equal">
      <formula>"FI"</formula>
    </cfRule>
    <cfRule type="cellIs" dxfId="0" priority="7" operator="equal">
      <formula>"NI"</formula>
    </cfRule>
  </conditionalFormatting>
  <dataValidations count="1">
    <dataValidation type="list" allowBlank="1" showInputMessage="1" showErrorMessage="1" sqref="M3:M14" xr:uid="{00000000-0002-0000-0B00-000000000000}">
      <formula1>characterizations</formula1>
    </dataValidation>
  </dataValidations>
  <hyperlinks>
    <hyperlink ref="N13"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6"/>
  <sheetViews>
    <sheetView showGridLines="0" topLeftCell="A4" zoomScale="97" zoomScaleNormal="97" workbookViewId="0">
      <selection activeCell="D5" sqref="D5:D20"/>
    </sheetView>
  </sheetViews>
  <sheetFormatPr defaultColWidth="11" defaultRowHeight="15.75" x14ac:dyDescent="0.25"/>
  <cols>
    <col min="1" max="1" width="13.125" customWidth="1"/>
    <col min="2" max="2" width="22.375" customWidth="1"/>
    <col min="3" max="3" width="99.375" customWidth="1"/>
    <col min="4" max="4" width="23.625" customWidth="1"/>
  </cols>
  <sheetData>
    <row r="1" spans="1:4" ht="21" x14ac:dyDescent="0.35">
      <c r="A1" s="284" t="s">
        <v>809</v>
      </c>
      <c r="B1" s="284"/>
      <c r="C1" s="284"/>
      <c r="D1" s="284"/>
    </row>
    <row r="2" spans="1:4" ht="21" x14ac:dyDescent="0.35">
      <c r="A2" s="10"/>
    </row>
    <row r="3" spans="1:4" ht="21.75" thickBot="1" x14ac:dyDescent="0.4">
      <c r="A3" s="283" t="s">
        <v>810</v>
      </c>
      <c r="B3" s="283"/>
      <c r="C3" s="283"/>
      <c r="D3" s="283"/>
    </row>
    <row r="4" spans="1:4" s="11" customFormat="1" ht="38.1" customHeight="1" thickBot="1" x14ac:dyDescent="0.35">
      <c r="A4" s="27" t="s">
        <v>811</v>
      </c>
      <c r="B4" s="28" t="s">
        <v>812</v>
      </c>
      <c r="C4" s="28" t="s">
        <v>813</v>
      </c>
      <c r="D4" s="29" t="s">
        <v>814</v>
      </c>
    </row>
    <row r="5" spans="1:4" ht="20.100000000000001" customHeight="1" x14ac:dyDescent="0.25">
      <c r="A5" s="296" t="s">
        <v>384</v>
      </c>
      <c r="B5" s="287" t="s">
        <v>815</v>
      </c>
      <c r="C5" s="23" t="s">
        <v>816</v>
      </c>
      <c r="D5" s="307" t="s">
        <v>817</v>
      </c>
    </row>
    <row r="6" spans="1:4" ht="20.100000000000001" customHeight="1" x14ac:dyDescent="0.25">
      <c r="A6" s="296"/>
      <c r="B6" s="288"/>
      <c r="C6" s="24" t="s">
        <v>818</v>
      </c>
      <c r="D6" s="302"/>
    </row>
    <row r="7" spans="1:4" ht="20.100000000000001" customHeight="1" thickBot="1" x14ac:dyDescent="0.3">
      <c r="A7" s="297"/>
      <c r="B7" s="288"/>
      <c r="C7" s="24" t="s">
        <v>819</v>
      </c>
      <c r="D7" s="302"/>
    </row>
    <row r="8" spans="1:4" ht="20.100000000000001" customHeight="1" x14ac:dyDescent="0.25">
      <c r="A8" s="304" t="s">
        <v>385</v>
      </c>
      <c r="B8" s="287" t="s">
        <v>820</v>
      </c>
      <c r="C8" s="23" t="s">
        <v>816</v>
      </c>
      <c r="D8" s="301" t="s">
        <v>821</v>
      </c>
    </row>
    <row r="9" spans="1:4" ht="20.100000000000001" customHeight="1" x14ac:dyDescent="0.25">
      <c r="A9" s="305"/>
      <c r="B9" s="288"/>
      <c r="C9" s="24" t="s">
        <v>818</v>
      </c>
      <c r="D9" s="302"/>
    </row>
    <row r="10" spans="1:4" ht="20.100000000000001" customHeight="1" thickBot="1" x14ac:dyDescent="0.3">
      <c r="A10" s="306"/>
      <c r="B10" s="289"/>
      <c r="C10" s="25" t="s">
        <v>822</v>
      </c>
      <c r="D10" s="303"/>
    </row>
    <row r="11" spans="1:4" ht="20.100000000000001" customHeight="1" x14ac:dyDescent="0.25">
      <c r="A11" s="308" t="s">
        <v>386</v>
      </c>
      <c r="B11" s="287" t="s">
        <v>823</v>
      </c>
      <c r="C11" s="23" t="s">
        <v>824</v>
      </c>
      <c r="D11" s="301" t="s">
        <v>825</v>
      </c>
    </row>
    <row r="12" spans="1:4" ht="36.950000000000003" customHeight="1" x14ac:dyDescent="0.25">
      <c r="A12" s="309"/>
      <c r="B12" s="288"/>
      <c r="C12" s="24" t="s">
        <v>826</v>
      </c>
      <c r="D12" s="302"/>
    </row>
    <row r="13" spans="1:4" ht="20.100000000000001" customHeight="1" x14ac:dyDescent="0.25">
      <c r="A13" s="309"/>
      <c r="B13" s="288"/>
      <c r="C13" s="24" t="s">
        <v>827</v>
      </c>
      <c r="D13" s="302"/>
    </row>
    <row r="14" spans="1:4" ht="20.100000000000001" customHeight="1" x14ac:dyDescent="0.25">
      <c r="A14" s="309"/>
      <c r="B14" s="288"/>
      <c r="C14" s="26" t="s">
        <v>828</v>
      </c>
      <c r="D14" s="302"/>
    </row>
    <row r="15" spans="1:4" ht="20.100000000000001" customHeight="1" x14ac:dyDescent="0.25">
      <c r="A15" s="309"/>
      <c r="B15" s="288"/>
      <c r="C15" s="24" t="s">
        <v>816</v>
      </c>
      <c r="D15" s="302"/>
    </row>
    <row r="16" spans="1:4" ht="20.100000000000001" customHeight="1" x14ac:dyDescent="0.25">
      <c r="A16" s="309"/>
      <c r="B16" s="288"/>
      <c r="C16" s="24" t="s">
        <v>829</v>
      </c>
      <c r="D16" s="302"/>
    </row>
    <row r="17" spans="1:4" ht="20.100000000000001" customHeight="1" thickBot="1" x14ac:dyDescent="0.3">
      <c r="A17" s="310"/>
      <c r="B17" s="289"/>
      <c r="C17" s="25" t="s">
        <v>822</v>
      </c>
      <c r="D17" s="303"/>
    </row>
    <row r="18" spans="1:4" ht="20.100000000000001" customHeight="1" x14ac:dyDescent="0.25">
      <c r="A18" s="298" t="s">
        <v>387</v>
      </c>
      <c r="B18" s="287" t="s">
        <v>830</v>
      </c>
      <c r="C18" s="23" t="s">
        <v>831</v>
      </c>
      <c r="D18" s="301" t="s">
        <v>832</v>
      </c>
    </row>
    <row r="19" spans="1:4" ht="36.950000000000003" customHeight="1" x14ac:dyDescent="0.25">
      <c r="A19" s="299"/>
      <c r="B19" s="288"/>
      <c r="C19" s="24" t="s">
        <v>833</v>
      </c>
      <c r="D19" s="302"/>
    </row>
    <row r="20" spans="1:4" ht="20.100000000000001" customHeight="1" thickBot="1" x14ac:dyDescent="0.3">
      <c r="A20" s="300"/>
      <c r="B20" s="289"/>
      <c r="C20" s="25" t="s">
        <v>822</v>
      </c>
      <c r="D20" s="303"/>
    </row>
    <row r="21" spans="1:4" ht="20.100000000000001" customHeight="1" x14ac:dyDescent="0.25">
      <c r="A21" s="285" t="s">
        <v>834</v>
      </c>
      <c r="B21" s="287" t="s">
        <v>835</v>
      </c>
      <c r="C21" s="290" t="s">
        <v>836</v>
      </c>
      <c r="D21" s="301" t="s">
        <v>837</v>
      </c>
    </row>
    <row r="22" spans="1:4" ht="20.100000000000001" customHeight="1" x14ac:dyDescent="0.25">
      <c r="A22" s="286"/>
      <c r="B22" s="288"/>
      <c r="C22" s="292"/>
      <c r="D22" s="302"/>
    </row>
    <row r="23" spans="1:4" ht="20.100000000000001" customHeight="1" thickBot="1" x14ac:dyDescent="0.3">
      <c r="A23" s="286"/>
      <c r="B23" s="289"/>
      <c r="C23" s="294"/>
      <c r="D23" s="303"/>
    </row>
    <row r="26" spans="1:4" ht="21.75" thickBot="1" x14ac:dyDescent="0.4">
      <c r="A26" s="283" t="s">
        <v>487</v>
      </c>
      <c r="B26" s="283"/>
      <c r="C26" s="283"/>
      <c r="D26" s="283"/>
    </row>
    <row r="27" spans="1:4" s="11" customFormat="1" ht="38.1" customHeight="1" thickBot="1" x14ac:dyDescent="0.35">
      <c r="A27" s="27" t="s">
        <v>811</v>
      </c>
      <c r="B27" s="28" t="s">
        <v>812</v>
      </c>
      <c r="C27" s="28" t="s">
        <v>813</v>
      </c>
      <c r="D27" s="30"/>
    </row>
    <row r="28" spans="1:4" ht="41.1" customHeight="1" x14ac:dyDescent="0.25">
      <c r="A28" s="296" t="s">
        <v>381</v>
      </c>
      <c r="B28" s="287" t="s">
        <v>518</v>
      </c>
      <c r="C28" s="290" t="s">
        <v>838</v>
      </c>
      <c r="D28" s="291"/>
    </row>
    <row r="29" spans="1:4" ht="41.1" customHeight="1" x14ac:dyDescent="0.25">
      <c r="A29" s="296"/>
      <c r="B29" s="288"/>
      <c r="C29" s="292"/>
      <c r="D29" s="293"/>
    </row>
    <row r="30" spans="1:4" ht="41.1" customHeight="1" thickBot="1" x14ac:dyDescent="0.3">
      <c r="A30" s="297"/>
      <c r="B30" s="289"/>
      <c r="C30" s="294"/>
      <c r="D30" s="295"/>
    </row>
    <row r="31" spans="1:4" ht="20.100000000000001" customHeight="1" x14ac:dyDescent="0.25">
      <c r="A31" s="298" t="s">
        <v>382</v>
      </c>
      <c r="B31" s="287" t="s">
        <v>839</v>
      </c>
      <c r="C31" s="290" t="s">
        <v>840</v>
      </c>
      <c r="D31" s="291"/>
    </row>
    <row r="32" spans="1:4" ht="20.100000000000001" customHeight="1" x14ac:dyDescent="0.25">
      <c r="A32" s="299"/>
      <c r="B32" s="288"/>
      <c r="C32" s="292"/>
      <c r="D32" s="293"/>
    </row>
    <row r="33" spans="1:4" ht="20.100000000000001" customHeight="1" thickBot="1" x14ac:dyDescent="0.3">
      <c r="A33" s="300"/>
      <c r="B33" s="289"/>
      <c r="C33" s="294"/>
      <c r="D33" s="295"/>
    </row>
    <row r="34" spans="1:4" ht="20.100000000000001" customHeight="1" x14ac:dyDescent="0.25">
      <c r="A34" s="285" t="s">
        <v>834</v>
      </c>
      <c r="B34" s="287" t="s">
        <v>835</v>
      </c>
      <c r="C34" s="290" t="s">
        <v>841</v>
      </c>
      <c r="D34" s="291"/>
    </row>
    <row r="35" spans="1:4" ht="20.100000000000001" customHeight="1" x14ac:dyDescent="0.25">
      <c r="A35" s="286"/>
      <c r="B35" s="288"/>
      <c r="C35" s="292"/>
      <c r="D35" s="293"/>
    </row>
    <row r="36" spans="1:4" ht="20.100000000000001" customHeight="1" thickBot="1" x14ac:dyDescent="0.3">
      <c r="A36" s="286"/>
      <c r="B36" s="289"/>
      <c r="C36" s="294"/>
      <c r="D36" s="295"/>
    </row>
  </sheetData>
  <mergeCells count="28">
    <mergeCell ref="D5:D7"/>
    <mergeCell ref="D8:D10"/>
    <mergeCell ref="D11:D17"/>
    <mergeCell ref="D18:D20"/>
    <mergeCell ref="A11:A17"/>
    <mergeCell ref="A18:A20"/>
    <mergeCell ref="A21:A23"/>
    <mergeCell ref="B21:B23"/>
    <mergeCell ref="B5:B7"/>
    <mergeCell ref="B8:B10"/>
    <mergeCell ref="B11:B17"/>
    <mergeCell ref="B18:B20"/>
    <mergeCell ref="A26:D26"/>
    <mergeCell ref="A3:D3"/>
    <mergeCell ref="A1:D1"/>
    <mergeCell ref="A34:A36"/>
    <mergeCell ref="B34:B36"/>
    <mergeCell ref="C28:D30"/>
    <mergeCell ref="C31:D33"/>
    <mergeCell ref="C34:D36"/>
    <mergeCell ref="A28:A30"/>
    <mergeCell ref="B28:B30"/>
    <mergeCell ref="A31:A33"/>
    <mergeCell ref="B31:B33"/>
    <mergeCell ref="C21:C23"/>
    <mergeCell ref="D21:D23"/>
    <mergeCell ref="A5:A7"/>
    <mergeCell ref="A8:A10"/>
  </mergeCells>
  <phoneticPr fontId="15" type="noConversion"/>
  <pageMargins left="0.75" right="0.75" top="1" bottom="1" header="0.5" footer="0.5"/>
  <pageSetup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7"/>
  <sheetViews>
    <sheetView zoomScaleNormal="100" workbookViewId="0">
      <selection activeCell="C13" sqref="C13"/>
    </sheetView>
  </sheetViews>
  <sheetFormatPr defaultColWidth="10.875" defaultRowHeight="15.75" x14ac:dyDescent="0.25"/>
  <cols>
    <col min="1" max="1" width="8.625" style="3" customWidth="1"/>
    <col min="2" max="2" width="32" style="3" customWidth="1"/>
    <col min="3" max="3" width="23.5" style="3" customWidth="1"/>
    <col min="4" max="4" width="19.375" style="3" customWidth="1"/>
    <col min="5" max="5" width="28.375" style="1" customWidth="1"/>
    <col min="6" max="6" width="13.375" style="2" customWidth="1"/>
    <col min="7" max="7" width="45.875" style="1" customWidth="1"/>
    <col min="8" max="8" width="9.125" style="1" customWidth="1"/>
    <col min="9" max="9" width="15.5" style="1" customWidth="1"/>
    <col min="10" max="10" width="45.875" style="1" customWidth="1"/>
    <col min="11" max="11" width="36.875" style="1" hidden="1" customWidth="1"/>
    <col min="12" max="12" width="13" style="1" hidden="1" customWidth="1"/>
  </cols>
  <sheetData>
    <row r="1" spans="1:12" s="13" customFormat="1" ht="21.75" thickBot="1" x14ac:dyDescent="0.3">
      <c r="A1" s="20" t="s">
        <v>528</v>
      </c>
      <c r="B1" s="12"/>
      <c r="C1" s="12"/>
      <c r="D1" s="12"/>
      <c r="E1" s="12"/>
      <c r="F1" s="12"/>
      <c r="G1" s="12"/>
      <c r="H1" s="12"/>
      <c r="I1" s="12"/>
      <c r="J1" s="12"/>
      <c r="K1" s="12"/>
      <c r="L1" s="12"/>
    </row>
    <row r="2" spans="1:12" s="4" customFormat="1" ht="36" customHeight="1" thickBot="1" x14ac:dyDescent="0.3">
      <c r="A2" s="219" t="s">
        <v>842</v>
      </c>
      <c r="B2" s="312" t="s">
        <v>843</v>
      </c>
      <c r="C2" s="312"/>
      <c r="D2" s="22" t="s">
        <v>844</v>
      </c>
      <c r="E2" s="21" t="s">
        <v>845</v>
      </c>
    </row>
    <row r="3" spans="1:12" s="13" customFormat="1" ht="9.9499999999999993" customHeight="1" x14ac:dyDescent="0.25">
      <c r="A3" s="12"/>
      <c r="B3" s="12"/>
      <c r="C3" s="12"/>
      <c r="D3" s="12"/>
      <c r="E3" s="12"/>
      <c r="F3" s="12"/>
      <c r="G3" s="12"/>
      <c r="H3" s="12"/>
      <c r="I3" s="12"/>
      <c r="J3" s="12"/>
      <c r="K3" s="12"/>
      <c r="L3" s="12"/>
    </row>
    <row r="4" spans="1:12" s="13" customFormat="1" ht="16.5" thickBot="1" x14ac:dyDescent="0.3">
      <c r="A4" s="220" t="s">
        <v>532</v>
      </c>
      <c r="B4" s="12"/>
      <c r="C4" s="12"/>
      <c r="D4" s="12"/>
      <c r="E4" s="220" t="s">
        <v>533</v>
      </c>
      <c r="F4" s="12"/>
      <c r="G4" s="12"/>
      <c r="H4" s="12"/>
      <c r="I4" s="12"/>
      <c r="J4" s="12"/>
      <c r="K4" s="12"/>
      <c r="L4" s="12"/>
    </row>
    <row r="5" spans="1:12" s="13" customFormat="1" ht="55.5" thickBot="1" x14ac:dyDescent="0.3">
      <c r="A5" s="18" t="s">
        <v>846</v>
      </c>
      <c r="B5" s="311" t="s">
        <v>847</v>
      </c>
      <c r="C5" s="311"/>
      <c r="D5" s="311"/>
      <c r="E5" s="221" t="s">
        <v>848</v>
      </c>
      <c r="F5" s="12"/>
      <c r="G5" s="12"/>
      <c r="H5" s="12"/>
      <c r="I5" s="12"/>
      <c r="J5" s="12"/>
      <c r="K5" s="12"/>
      <c r="L5" s="12"/>
    </row>
    <row r="6" spans="1:12" s="13" customFormat="1" ht="55.5" thickBot="1" x14ac:dyDescent="0.3">
      <c r="A6" s="18" t="s">
        <v>846</v>
      </c>
      <c r="B6" s="311" t="s">
        <v>847</v>
      </c>
      <c r="C6" s="311"/>
      <c r="D6" s="311"/>
      <c r="E6" s="221" t="s">
        <v>848</v>
      </c>
      <c r="F6" s="12"/>
      <c r="G6" s="12"/>
      <c r="H6" s="12"/>
      <c r="I6" s="12"/>
      <c r="J6" s="12"/>
      <c r="K6" s="12"/>
      <c r="L6" s="12"/>
    </row>
    <row r="7" spans="1:12" s="13" customFormat="1" ht="55.5" thickBot="1" x14ac:dyDescent="0.3">
      <c r="A7" s="18" t="s">
        <v>846</v>
      </c>
      <c r="B7" s="311" t="s">
        <v>847</v>
      </c>
      <c r="C7" s="311"/>
      <c r="D7" s="311"/>
      <c r="E7" s="221" t="s">
        <v>848</v>
      </c>
      <c r="F7" s="12"/>
      <c r="G7" s="12"/>
      <c r="H7" s="12"/>
      <c r="I7" s="12"/>
      <c r="J7" s="12"/>
      <c r="K7" s="12"/>
      <c r="L7" s="12"/>
    </row>
    <row r="8" spans="1:12" s="13" customFormat="1" ht="55.5" thickBot="1" x14ac:dyDescent="0.3">
      <c r="A8" s="18" t="s">
        <v>846</v>
      </c>
      <c r="B8" s="311" t="s">
        <v>847</v>
      </c>
      <c r="C8" s="311"/>
      <c r="D8" s="311"/>
      <c r="E8" s="221" t="s">
        <v>848</v>
      </c>
      <c r="F8" s="12"/>
      <c r="G8" s="12"/>
      <c r="H8" s="12"/>
      <c r="I8" s="12"/>
      <c r="J8" s="12"/>
      <c r="K8" s="12"/>
      <c r="L8" s="12"/>
    </row>
    <row r="9" spans="1:12" s="13" customFormat="1" ht="55.5" thickBot="1" x14ac:dyDescent="0.3">
      <c r="A9" s="18" t="s">
        <v>846</v>
      </c>
      <c r="B9" s="311" t="s">
        <v>847</v>
      </c>
      <c r="C9" s="311"/>
      <c r="D9" s="311"/>
      <c r="E9" s="221" t="s">
        <v>848</v>
      </c>
      <c r="F9" s="12"/>
      <c r="G9" s="12"/>
      <c r="H9" s="12"/>
      <c r="I9" s="12"/>
      <c r="J9" s="12"/>
      <c r="K9" s="12"/>
      <c r="L9" s="12"/>
    </row>
    <row r="10" spans="1:12" s="13" customFormat="1" ht="55.5" thickBot="1" x14ac:dyDescent="0.3">
      <c r="A10" s="18" t="s">
        <v>846</v>
      </c>
      <c r="B10" s="311" t="s">
        <v>847</v>
      </c>
      <c r="C10" s="311"/>
      <c r="D10" s="311"/>
      <c r="E10" s="221" t="s">
        <v>848</v>
      </c>
      <c r="F10" s="12"/>
      <c r="G10" s="12"/>
      <c r="H10" s="12"/>
      <c r="I10" s="12"/>
      <c r="J10" s="12"/>
      <c r="K10" s="12"/>
      <c r="L10" s="12"/>
    </row>
    <row r="11" spans="1:12" s="13" customFormat="1" ht="9.9499999999999993" customHeight="1" x14ac:dyDescent="0.25">
      <c r="A11" s="12"/>
      <c r="B11" s="12"/>
      <c r="C11" s="12"/>
      <c r="D11" s="12"/>
      <c r="E11" s="12"/>
      <c r="F11" s="12"/>
      <c r="G11" s="12"/>
      <c r="H11" s="12"/>
      <c r="I11" s="12"/>
      <c r="J11" s="12"/>
      <c r="K11" s="12"/>
      <c r="L11" s="12"/>
    </row>
    <row r="12" spans="1:12" s="19" customFormat="1" ht="16.5" thickBot="1" x14ac:dyDescent="0.3">
      <c r="A12" s="220" t="s">
        <v>536</v>
      </c>
      <c r="B12" s="220"/>
      <c r="C12" s="220" t="s">
        <v>549</v>
      </c>
      <c r="D12" s="220"/>
      <c r="E12" s="220"/>
      <c r="F12" s="220"/>
      <c r="G12" s="220"/>
      <c r="H12" s="220"/>
      <c r="I12" s="220"/>
      <c r="J12" s="220"/>
      <c r="K12" s="220"/>
      <c r="L12" s="220"/>
    </row>
    <row r="13" spans="1:12" s="13" customFormat="1" ht="63.95" customHeight="1" thickBot="1" x14ac:dyDescent="0.3">
      <c r="A13" s="14" t="s">
        <v>849</v>
      </c>
      <c r="B13" s="31" t="s">
        <v>850</v>
      </c>
      <c r="C13" s="31"/>
      <c r="D13" s="15"/>
      <c r="E13" s="16"/>
      <c r="F13" s="12"/>
      <c r="G13" s="12"/>
      <c r="H13" s="12"/>
      <c r="I13" s="12"/>
      <c r="J13" s="12"/>
      <c r="K13" s="12"/>
      <c r="L13" s="12"/>
    </row>
    <row r="14" spans="1:12" s="13" customFormat="1" ht="63.95" customHeight="1" thickBot="1" x14ac:dyDescent="0.3">
      <c r="A14" s="14" t="s">
        <v>849</v>
      </c>
      <c r="B14" s="31" t="s">
        <v>850</v>
      </c>
      <c r="C14" s="31"/>
      <c r="D14" s="15"/>
      <c r="E14" s="16"/>
      <c r="F14" s="12"/>
      <c r="G14" s="12"/>
      <c r="H14" s="12"/>
      <c r="I14" s="12"/>
      <c r="J14" s="12"/>
      <c r="K14" s="12"/>
      <c r="L14" s="12"/>
    </row>
    <row r="15" spans="1:12" s="13" customFormat="1" ht="63.95" customHeight="1" thickBot="1" x14ac:dyDescent="0.3">
      <c r="A15" s="14" t="s">
        <v>849</v>
      </c>
      <c r="B15" s="31" t="s">
        <v>850</v>
      </c>
      <c r="C15" s="31"/>
      <c r="D15" s="15"/>
      <c r="E15" s="16"/>
      <c r="F15" s="12"/>
      <c r="G15" s="12"/>
      <c r="H15" s="12"/>
      <c r="I15" s="12"/>
      <c r="J15" s="12"/>
      <c r="K15" s="12"/>
      <c r="L15" s="12"/>
    </row>
    <row r="16" spans="1:12" s="13" customFormat="1" ht="63.95" customHeight="1" thickBot="1" x14ac:dyDescent="0.3">
      <c r="A16" s="14" t="s">
        <v>849</v>
      </c>
      <c r="B16" s="31" t="s">
        <v>850</v>
      </c>
      <c r="C16" s="31"/>
      <c r="D16" s="15"/>
      <c r="E16" s="16"/>
      <c r="F16" s="12"/>
      <c r="G16" s="12"/>
      <c r="H16" s="12"/>
      <c r="I16" s="12"/>
      <c r="J16" s="12"/>
      <c r="K16" s="12"/>
      <c r="L16" s="12"/>
    </row>
    <row r="17" spans="1:12" s="13" customFormat="1" ht="63.95" customHeight="1" thickBot="1" x14ac:dyDescent="0.3">
      <c r="A17" s="14" t="s">
        <v>849</v>
      </c>
      <c r="B17" s="17" t="s">
        <v>850</v>
      </c>
      <c r="C17" s="17"/>
      <c r="D17" s="15"/>
      <c r="E17" s="16"/>
      <c r="F17" s="12"/>
      <c r="G17" s="12"/>
      <c r="H17" s="12"/>
      <c r="I17" s="12"/>
      <c r="J17" s="12"/>
      <c r="K17" s="12"/>
      <c r="L17" s="12"/>
    </row>
    <row r="18" spans="1:12" s="13" customFormat="1" ht="9.9499999999999993" customHeight="1" x14ac:dyDescent="0.25">
      <c r="A18" s="12"/>
      <c r="B18" s="12"/>
      <c r="C18" s="12"/>
      <c r="D18" s="12"/>
      <c r="E18" s="12"/>
      <c r="F18" s="12"/>
      <c r="G18" s="12"/>
      <c r="H18" s="12"/>
      <c r="I18" s="12"/>
      <c r="J18" s="12"/>
      <c r="K18" s="12"/>
      <c r="L18" s="12"/>
    </row>
    <row r="19" spans="1:12" s="19" customFormat="1" ht="16.5" thickBot="1" x14ac:dyDescent="0.3">
      <c r="A19" s="220" t="s">
        <v>542</v>
      </c>
      <c r="B19" s="220"/>
      <c r="C19" s="220" t="s">
        <v>537</v>
      </c>
      <c r="D19" s="220"/>
      <c r="E19" s="220"/>
      <c r="F19" s="220"/>
      <c r="G19" s="220"/>
      <c r="H19" s="220"/>
      <c r="I19" s="220"/>
      <c r="J19" s="220"/>
      <c r="K19" s="220"/>
      <c r="L19" s="220"/>
    </row>
    <row r="20" spans="1:12" s="13" customFormat="1" ht="65.099999999999994" customHeight="1" thickBot="1" x14ac:dyDescent="0.3">
      <c r="A20" s="18" t="s">
        <v>846</v>
      </c>
      <c r="B20" s="17" t="s">
        <v>851</v>
      </c>
      <c r="C20" s="17"/>
      <c r="D20" s="15"/>
      <c r="E20" s="16"/>
      <c r="F20" s="12"/>
      <c r="G20" s="12"/>
      <c r="H20" s="12"/>
      <c r="I20" s="12"/>
      <c r="J20" s="12"/>
      <c r="K20" s="12"/>
      <c r="L20" s="12"/>
    </row>
    <row r="21" spans="1:12" s="13" customFormat="1" ht="65.099999999999994" customHeight="1" thickBot="1" x14ac:dyDescent="0.3">
      <c r="A21" s="18" t="s">
        <v>846</v>
      </c>
      <c r="B21" s="17" t="s">
        <v>851</v>
      </c>
      <c r="C21" s="17"/>
      <c r="D21" s="15"/>
      <c r="E21" s="16"/>
      <c r="F21" s="12"/>
      <c r="G21" s="12"/>
      <c r="H21" s="12"/>
      <c r="I21" s="12"/>
      <c r="J21" s="12"/>
      <c r="K21" s="12"/>
      <c r="L21" s="12"/>
    </row>
    <row r="22" spans="1:12" s="13" customFormat="1" ht="65.099999999999994" customHeight="1" thickBot="1" x14ac:dyDescent="0.3">
      <c r="A22" s="18" t="s">
        <v>846</v>
      </c>
      <c r="B22" s="17" t="s">
        <v>851</v>
      </c>
      <c r="C22" s="17"/>
      <c r="D22" s="15"/>
      <c r="E22" s="16"/>
      <c r="F22" s="12"/>
      <c r="G22" s="12"/>
      <c r="H22" s="12"/>
      <c r="I22" s="12"/>
      <c r="J22" s="12"/>
      <c r="K22" s="12"/>
      <c r="L22" s="12"/>
    </row>
    <row r="23" spans="1:12" s="13" customFormat="1" ht="65.099999999999994" customHeight="1" thickBot="1" x14ac:dyDescent="0.3">
      <c r="A23" s="18" t="s">
        <v>846</v>
      </c>
      <c r="B23" s="17" t="s">
        <v>851</v>
      </c>
      <c r="C23" s="17"/>
      <c r="D23" s="15"/>
      <c r="E23" s="16"/>
      <c r="F23" s="12"/>
      <c r="G23" s="12"/>
      <c r="H23" s="12"/>
      <c r="I23" s="12"/>
      <c r="J23" s="12"/>
      <c r="K23" s="12"/>
      <c r="L23" s="12"/>
    </row>
    <row r="24" spans="1:12" s="13" customFormat="1" ht="65.099999999999994" customHeight="1" thickBot="1" x14ac:dyDescent="0.3">
      <c r="A24" s="18" t="s">
        <v>846</v>
      </c>
      <c r="B24" s="17" t="s">
        <v>851</v>
      </c>
      <c r="C24" s="17"/>
      <c r="D24" s="15"/>
      <c r="E24" s="16"/>
      <c r="F24" s="12"/>
      <c r="G24" s="12"/>
      <c r="H24" s="12"/>
      <c r="I24" s="12"/>
      <c r="J24" s="12"/>
      <c r="K24" s="12"/>
      <c r="L24" s="12"/>
    </row>
    <row r="25" spans="1:12" s="13" customFormat="1" x14ac:dyDescent="0.25">
      <c r="A25" s="12"/>
      <c r="B25" s="12"/>
      <c r="C25" s="12"/>
      <c r="D25" s="12"/>
      <c r="E25" s="12"/>
      <c r="F25" s="12"/>
      <c r="G25" s="12"/>
      <c r="H25" s="12"/>
      <c r="I25" s="12"/>
      <c r="J25" s="12"/>
      <c r="K25" s="12"/>
      <c r="L25" s="12"/>
    </row>
    <row r="26" spans="1:12" s="13" customFormat="1" x14ac:dyDescent="0.25">
      <c r="A26" s="12"/>
      <c r="B26" s="12"/>
      <c r="C26" s="12"/>
      <c r="D26" s="12"/>
      <c r="E26" s="12"/>
      <c r="F26" s="12"/>
      <c r="G26" s="12"/>
      <c r="H26" s="12"/>
      <c r="I26" s="12"/>
      <c r="J26" s="12"/>
      <c r="K26" s="12"/>
      <c r="L26" s="12"/>
    </row>
    <row r="27" spans="1:12" s="13" customFormat="1" x14ac:dyDescent="0.25">
      <c r="A27" s="12"/>
      <c r="B27" s="12"/>
      <c r="C27" s="12"/>
      <c r="D27" s="12"/>
      <c r="E27" s="12"/>
      <c r="F27" s="12"/>
      <c r="G27" s="12"/>
      <c r="H27" s="12"/>
      <c r="I27" s="12"/>
      <c r="J27" s="12"/>
      <c r="K27" s="12"/>
      <c r="L27" s="12"/>
    </row>
    <row r="28" spans="1:12" s="13" customFormat="1" x14ac:dyDescent="0.25">
      <c r="A28" s="12"/>
      <c r="B28" s="12"/>
      <c r="C28" s="12"/>
      <c r="D28" s="12"/>
      <c r="E28" s="12"/>
      <c r="F28" s="12"/>
      <c r="G28" s="12"/>
      <c r="H28" s="12"/>
      <c r="I28" s="12"/>
      <c r="J28" s="12"/>
      <c r="K28" s="12"/>
      <c r="L28" s="12"/>
    </row>
    <row r="29" spans="1:12" s="13" customFormat="1" x14ac:dyDescent="0.25">
      <c r="A29" s="12"/>
      <c r="B29" s="12"/>
      <c r="C29" s="12"/>
      <c r="D29" s="12"/>
      <c r="E29" s="12"/>
      <c r="F29" s="12"/>
      <c r="G29" s="12"/>
      <c r="H29" s="12"/>
      <c r="I29" s="12"/>
      <c r="J29" s="12"/>
      <c r="K29" s="12"/>
      <c r="L29" s="12"/>
    </row>
    <row r="30" spans="1:12" s="13" customFormat="1" x14ac:dyDescent="0.25">
      <c r="A30" s="12"/>
      <c r="B30" s="12"/>
      <c r="C30" s="12"/>
      <c r="D30" s="12"/>
      <c r="E30" s="12"/>
      <c r="F30" s="12"/>
      <c r="G30" s="12"/>
      <c r="H30" s="12"/>
      <c r="I30" s="12"/>
      <c r="J30" s="12"/>
      <c r="K30" s="12"/>
      <c r="L30" s="12"/>
    </row>
    <row r="31" spans="1:12" s="13" customFormat="1" x14ac:dyDescent="0.25">
      <c r="A31" s="12"/>
      <c r="B31" s="12"/>
      <c r="C31" s="12"/>
      <c r="D31" s="12"/>
      <c r="E31" s="12"/>
      <c r="F31" s="12"/>
      <c r="G31" s="12"/>
      <c r="H31" s="12"/>
      <c r="I31" s="12"/>
      <c r="J31" s="12"/>
      <c r="K31" s="12"/>
      <c r="L31" s="12"/>
    </row>
    <row r="32" spans="1:12" s="13" customFormat="1" x14ac:dyDescent="0.25">
      <c r="A32" s="12"/>
      <c r="B32" s="12"/>
      <c r="C32" s="12"/>
      <c r="D32" s="12"/>
      <c r="E32" s="12"/>
      <c r="F32" s="12"/>
      <c r="G32" s="12"/>
      <c r="H32" s="12"/>
      <c r="I32" s="12"/>
      <c r="J32" s="12"/>
      <c r="K32" s="12"/>
      <c r="L32" s="12"/>
    </row>
    <row r="33" spans="1:12" s="13" customFormat="1" x14ac:dyDescent="0.25">
      <c r="A33" s="12"/>
      <c r="B33" s="12"/>
      <c r="C33" s="12"/>
      <c r="D33" s="12"/>
      <c r="E33" s="12"/>
      <c r="F33" s="12"/>
      <c r="G33" s="12"/>
      <c r="H33" s="12"/>
      <c r="I33" s="12"/>
      <c r="J33" s="12"/>
      <c r="K33" s="12"/>
      <c r="L33" s="12"/>
    </row>
    <row r="34" spans="1:12" s="13" customFormat="1" x14ac:dyDescent="0.25">
      <c r="A34" s="12"/>
      <c r="B34" s="12"/>
      <c r="C34" s="12"/>
      <c r="D34" s="12"/>
      <c r="E34" s="12"/>
      <c r="F34" s="12"/>
      <c r="G34" s="12"/>
      <c r="H34" s="12"/>
      <c r="I34" s="12"/>
      <c r="J34" s="12"/>
      <c r="K34" s="12"/>
      <c r="L34" s="12"/>
    </row>
    <row r="35" spans="1:12" s="13" customFormat="1" x14ac:dyDescent="0.25">
      <c r="A35" s="12"/>
      <c r="B35" s="12"/>
      <c r="C35" s="12"/>
      <c r="D35" s="12"/>
      <c r="E35" s="12"/>
      <c r="F35" s="12"/>
      <c r="G35" s="12"/>
      <c r="H35" s="12"/>
      <c r="I35" s="12"/>
      <c r="J35" s="12"/>
      <c r="K35" s="12"/>
      <c r="L35" s="12"/>
    </row>
    <row r="36" spans="1:12" s="13" customFormat="1" x14ac:dyDescent="0.25">
      <c r="A36" s="12"/>
      <c r="B36" s="12"/>
      <c r="C36" s="12"/>
      <c r="D36" s="12"/>
      <c r="E36" s="12"/>
      <c r="F36" s="12"/>
      <c r="G36" s="12"/>
      <c r="H36" s="12"/>
      <c r="I36" s="12"/>
      <c r="J36" s="12"/>
      <c r="K36" s="12"/>
      <c r="L36" s="12"/>
    </row>
    <row r="37" spans="1:12" s="13" customFormat="1" x14ac:dyDescent="0.25">
      <c r="A37" s="12"/>
      <c r="B37" s="12"/>
      <c r="C37" s="12"/>
      <c r="D37" s="12"/>
      <c r="E37" s="12"/>
      <c r="F37" s="12"/>
      <c r="G37" s="12"/>
      <c r="H37" s="12"/>
      <c r="I37" s="12"/>
      <c r="J37" s="12"/>
      <c r="K37" s="12"/>
      <c r="L37" s="12"/>
    </row>
    <row r="38" spans="1:12" s="13" customFormat="1" x14ac:dyDescent="0.25">
      <c r="A38" s="12"/>
      <c r="B38" s="12"/>
      <c r="C38" s="12"/>
      <c r="D38" s="12"/>
      <c r="E38" s="12"/>
      <c r="F38" s="12"/>
      <c r="G38" s="12"/>
      <c r="H38" s="12"/>
      <c r="I38" s="12"/>
      <c r="J38" s="12"/>
      <c r="K38" s="12"/>
      <c r="L38" s="12"/>
    </row>
    <row r="39" spans="1:12" s="13" customFormat="1" x14ac:dyDescent="0.25">
      <c r="A39" s="12"/>
      <c r="B39" s="12"/>
      <c r="C39" s="12"/>
      <c r="D39" s="12"/>
      <c r="E39" s="12"/>
      <c r="F39" s="12"/>
      <c r="G39" s="12"/>
      <c r="H39" s="12"/>
      <c r="I39" s="12"/>
      <c r="J39" s="12"/>
      <c r="K39" s="12"/>
      <c r="L39" s="12"/>
    </row>
    <row r="40" spans="1:12" s="13" customFormat="1" x14ac:dyDescent="0.25">
      <c r="A40" s="12"/>
      <c r="B40" s="12"/>
      <c r="C40" s="12"/>
      <c r="D40" s="12"/>
      <c r="E40" s="12"/>
      <c r="F40" s="12"/>
      <c r="G40" s="12"/>
      <c r="H40" s="12"/>
      <c r="I40" s="12"/>
      <c r="J40" s="12"/>
      <c r="K40" s="12"/>
      <c r="L40" s="12"/>
    </row>
    <row r="41" spans="1:12" s="13" customFormat="1" x14ac:dyDescent="0.25">
      <c r="A41" s="12"/>
      <c r="B41" s="12"/>
      <c r="C41" s="12"/>
      <c r="D41" s="12"/>
      <c r="E41" s="12"/>
      <c r="F41" s="12"/>
      <c r="G41" s="12"/>
      <c r="H41" s="12"/>
      <c r="I41" s="12"/>
      <c r="J41" s="12"/>
      <c r="K41" s="12"/>
      <c r="L41" s="12"/>
    </row>
    <row r="42" spans="1:12" s="13" customFormat="1" x14ac:dyDescent="0.25">
      <c r="A42" s="12"/>
      <c r="B42" s="12"/>
      <c r="C42" s="12"/>
      <c r="D42" s="12"/>
      <c r="E42" s="12"/>
      <c r="F42" s="12"/>
      <c r="G42" s="12"/>
      <c r="H42" s="12"/>
      <c r="I42" s="12"/>
      <c r="J42" s="12"/>
      <c r="K42" s="12"/>
      <c r="L42" s="12"/>
    </row>
    <row r="43" spans="1:12" s="13" customFormat="1" x14ac:dyDescent="0.25">
      <c r="A43" s="12"/>
      <c r="B43" s="12"/>
      <c r="C43" s="12"/>
      <c r="D43" s="12"/>
      <c r="E43" s="12"/>
      <c r="F43" s="12"/>
      <c r="G43" s="12"/>
      <c r="H43" s="12"/>
      <c r="I43" s="12"/>
      <c r="J43" s="12"/>
      <c r="K43" s="12"/>
      <c r="L43" s="12"/>
    </row>
    <row r="44" spans="1:12" s="13" customFormat="1" x14ac:dyDescent="0.25">
      <c r="A44" s="12"/>
      <c r="B44" s="12"/>
      <c r="C44" s="12"/>
      <c r="D44" s="12"/>
      <c r="E44" s="12"/>
      <c r="F44" s="12"/>
      <c r="G44" s="12"/>
      <c r="H44" s="12"/>
      <c r="I44" s="12"/>
      <c r="J44" s="12"/>
      <c r="K44" s="12"/>
      <c r="L44" s="12"/>
    </row>
    <row r="45" spans="1:12" s="13" customFormat="1" x14ac:dyDescent="0.25">
      <c r="A45" s="12"/>
      <c r="B45" s="12"/>
      <c r="C45" s="12"/>
      <c r="D45" s="12"/>
      <c r="E45" s="12"/>
      <c r="F45" s="12"/>
      <c r="G45" s="12"/>
      <c r="H45" s="12"/>
      <c r="I45" s="12"/>
      <c r="J45" s="12"/>
      <c r="K45" s="12"/>
      <c r="L45" s="12"/>
    </row>
    <row r="46" spans="1:12" s="13" customFormat="1" x14ac:dyDescent="0.25">
      <c r="A46" s="12"/>
      <c r="B46" s="12"/>
      <c r="C46" s="12"/>
      <c r="D46" s="12"/>
      <c r="E46" s="12"/>
      <c r="F46" s="12"/>
      <c r="G46" s="12"/>
      <c r="H46" s="12"/>
      <c r="I46" s="12"/>
      <c r="J46" s="12"/>
      <c r="K46" s="12"/>
      <c r="L46" s="12"/>
    </row>
    <row r="47" spans="1:12" s="13" customFormat="1" x14ac:dyDescent="0.25">
      <c r="A47" s="12"/>
      <c r="B47" s="12"/>
      <c r="C47" s="12"/>
      <c r="D47" s="12"/>
      <c r="E47" s="12"/>
      <c r="F47" s="12"/>
      <c r="G47" s="12"/>
      <c r="H47" s="12"/>
      <c r="I47" s="12"/>
      <c r="J47" s="12"/>
      <c r="K47" s="12"/>
      <c r="L47" s="12"/>
    </row>
    <row r="48" spans="1:12" s="13" customFormat="1" x14ac:dyDescent="0.25">
      <c r="A48" s="12"/>
      <c r="B48" s="12"/>
      <c r="C48" s="12"/>
      <c r="D48" s="12"/>
      <c r="E48" s="12"/>
      <c r="F48" s="12"/>
      <c r="G48" s="12"/>
      <c r="H48" s="12"/>
      <c r="I48" s="12"/>
      <c r="J48" s="12"/>
      <c r="K48" s="12"/>
      <c r="L48" s="12"/>
    </row>
    <row r="49" spans="1:12" s="13" customFormat="1" x14ac:dyDescent="0.25">
      <c r="A49" s="12"/>
      <c r="B49" s="12"/>
      <c r="C49" s="12"/>
      <c r="D49" s="12"/>
      <c r="E49" s="12"/>
      <c r="F49" s="12"/>
      <c r="G49" s="12"/>
      <c r="H49" s="12"/>
      <c r="I49" s="12"/>
      <c r="J49" s="12"/>
      <c r="K49" s="12"/>
      <c r="L49" s="12"/>
    </row>
    <row r="50" spans="1:12" s="13" customFormat="1" x14ac:dyDescent="0.25">
      <c r="A50" s="12"/>
      <c r="B50" s="12"/>
      <c r="C50" s="12"/>
      <c r="D50" s="12"/>
      <c r="E50" s="12"/>
      <c r="F50" s="12"/>
      <c r="G50" s="12"/>
      <c r="H50" s="12"/>
      <c r="I50" s="12"/>
      <c r="J50" s="12"/>
      <c r="K50" s="12"/>
      <c r="L50" s="12"/>
    </row>
    <row r="51" spans="1:12" s="13" customFormat="1" x14ac:dyDescent="0.25">
      <c r="A51" s="12"/>
      <c r="B51" s="12"/>
      <c r="C51" s="12"/>
      <c r="D51" s="12"/>
      <c r="E51" s="12"/>
      <c r="F51" s="12"/>
      <c r="G51" s="12"/>
      <c r="H51" s="12"/>
      <c r="I51" s="12"/>
      <c r="J51" s="12"/>
      <c r="K51" s="12"/>
      <c r="L51" s="12"/>
    </row>
    <row r="52" spans="1:12" s="13" customFormat="1" x14ac:dyDescent="0.25">
      <c r="A52" s="12"/>
      <c r="B52" s="12"/>
      <c r="C52" s="12"/>
      <c r="D52" s="12"/>
      <c r="E52" s="12"/>
      <c r="F52" s="12"/>
      <c r="G52" s="12"/>
      <c r="H52" s="12"/>
      <c r="I52" s="12"/>
      <c r="J52" s="12"/>
      <c r="K52" s="12"/>
      <c r="L52" s="12"/>
    </row>
    <row r="53" spans="1:12" s="13" customFormat="1" x14ac:dyDescent="0.25">
      <c r="A53" s="12"/>
      <c r="B53" s="12"/>
      <c r="C53" s="12"/>
      <c r="D53" s="12"/>
      <c r="E53" s="12"/>
      <c r="F53" s="12"/>
      <c r="G53" s="12"/>
      <c r="H53" s="12"/>
      <c r="I53" s="12"/>
      <c r="J53" s="12"/>
      <c r="K53" s="12"/>
      <c r="L53" s="12"/>
    </row>
    <row r="54" spans="1:12" s="13" customFormat="1" x14ac:dyDescent="0.25">
      <c r="A54" s="12"/>
      <c r="B54" s="12"/>
      <c r="C54" s="12"/>
      <c r="D54" s="12"/>
      <c r="E54" s="12"/>
      <c r="F54" s="12"/>
      <c r="G54" s="12"/>
      <c r="H54" s="12"/>
      <c r="I54" s="12"/>
      <c r="J54" s="12"/>
      <c r="K54" s="12"/>
      <c r="L54" s="12"/>
    </row>
    <row r="55" spans="1:12" s="13" customFormat="1" x14ac:dyDescent="0.25">
      <c r="A55" s="12"/>
      <c r="B55" s="12"/>
      <c r="C55" s="12"/>
      <c r="D55" s="12"/>
      <c r="E55" s="12"/>
      <c r="F55" s="12"/>
      <c r="G55" s="12"/>
      <c r="H55" s="12"/>
      <c r="I55" s="12"/>
      <c r="J55" s="12"/>
      <c r="K55" s="12"/>
      <c r="L55" s="12"/>
    </row>
    <row r="56" spans="1:12" s="13" customFormat="1" x14ac:dyDescent="0.25">
      <c r="A56" s="12"/>
      <c r="B56" s="12"/>
      <c r="C56" s="12"/>
      <c r="D56" s="12"/>
      <c r="E56" s="12"/>
      <c r="F56" s="12"/>
      <c r="G56" s="12"/>
      <c r="H56" s="12"/>
      <c r="I56" s="12"/>
      <c r="J56" s="12"/>
      <c r="K56" s="12"/>
      <c r="L56" s="12"/>
    </row>
    <row r="57" spans="1:12" s="13" customFormat="1" x14ac:dyDescent="0.25">
      <c r="A57" s="12"/>
      <c r="B57" s="12"/>
      <c r="C57" s="12"/>
      <c r="D57" s="12"/>
      <c r="E57" s="12"/>
      <c r="F57" s="12"/>
      <c r="G57" s="12"/>
      <c r="H57" s="12"/>
      <c r="I57" s="12"/>
      <c r="J57" s="12"/>
      <c r="K57" s="12"/>
      <c r="L57" s="12"/>
    </row>
  </sheetData>
  <mergeCells count="7">
    <mergeCell ref="B5:D5"/>
    <mergeCell ref="B10:D10"/>
    <mergeCell ref="B2:C2"/>
    <mergeCell ref="B6:D6"/>
    <mergeCell ref="B7:D7"/>
    <mergeCell ref="B8:D8"/>
    <mergeCell ref="B9:D9"/>
  </mergeCells>
  <phoneticPr fontId="15" type="noConversion"/>
  <pageMargins left="0.5" right="0.5" top="0.5" bottom="0.5" header="0.3888888888888889" footer="0.5"/>
  <pageSetup scale="8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4:J50"/>
  <sheetViews>
    <sheetView topLeftCell="A29" zoomScaleNormal="100" workbookViewId="0">
      <selection activeCell="A54" sqref="A54"/>
    </sheetView>
  </sheetViews>
  <sheetFormatPr defaultColWidth="11" defaultRowHeight="15.75" x14ac:dyDescent="0.25"/>
  <cols>
    <col min="4" max="4" width="24.375" customWidth="1"/>
    <col min="5" max="5" width="35" customWidth="1"/>
  </cols>
  <sheetData>
    <row r="4" spans="2:10" x14ac:dyDescent="0.25">
      <c r="B4" t="s">
        <v>7</v>
      </c>
      <c r="E4" t="s">
        <v>852</v>
      </c>
      <c r="F4" t="s">
        <v>853</v>
      </c>
      <c r="J4" t="s">
        <v>854</v>
      </c>
    </row>
    <row r="6" spans="2:10" x14ac:dyDescent="0.25">
      <c r="B6" t="s">
        <v>17</v>
      </c>
      <c r="E6" t="s">
        <v>855</v>
      </c>
      <c r="F6" t="s">
        <v>856</v>
      </c>
      <c r="J6" t="s">
        <v>856</v>
      </c>
    </row>
    <row r="7" spans="2:10" x14ac:dyDescent="0.25">
      <c r="B7" t="s">
        <v>857</v>
      </c>
      <c r="E7" t="s">
        <v>857</v>
      </c>
      <c r="F7" t="s">
        <v>857</v>
      </c>
      <c r="J7" t="s">
        <v>857</v>
      </c>
    </row>
    <row r="8" spans="2:10" x14ac:dyDescent="0.25">
      <c r="B8" t="s">
        <v>858</v>
      </c>
      <c r="E8" t="s">
        <v>859</v>
      </c>
      <c r="F8" t="s">
        <v>860</v>
      </c>
      <c r="J8" t="s">
        <v>860</v>
      </c>
    </row>
    <row r="9" spans="2:10" x14ac:dyDescent="0.25">
      <c r="B9" t="s">
        <v>36</v>
      </c>
      <c r="E9" t="s">
        <v>861</v>
      </c>
      <c r="F9" t="s">
        <v>862</v>
      </c>
      <c r="J9" t="s">
        <v>862</v>
      </c>
    </row>
    <row r="10" spans="2:10" x14ac:dyDescent="0.25">
      <c r="B10" t="s">
        <v>863</v>
      </c>
      <c r="E10" t="s">
        <v>864</v>
      </c>
      <c r="F10" t="s">
        <v>862</v>
      </c>
      <c r="J10" t="s">
        <v>865</v>
      </c>
    </row>
    <row r="11" spans="2:10" x14ac:dyDescent="0.25">
      <c r="B11" t="s">
        <v>168</v>
      </c>
      <c r="E11" t="s">
        <v>866</v>
      </c>
      <c r="F11" t="s">
        <v>856</v>
      </c>
    </row>
    <row r="12" spans="2:10" x14ac:dyDescent="0.25">
      <c r="E12" t="s">
        <v>865</v>
      </c>
      <c r="F12" t="s">
        <v>865</v>
      </c>
    </row>
    <row r="13" spans="2:10" x14ac:dyDescent="0.25">
      <c r="E13" t="s">
        <v>867</v>
      </c>
      <c r="F13" t="s">
        <v>856</v>
      </c>
    </row>
    <row r="14" spans="2:10" x14ac:dyDescent="0.25">
      <c r="B14" t="s">
        <v>19</v>
      </c>
      <c r="E14" t="s">
        <v>868</v>
      </c>
      <c r="F14" t="s">
        <v>862</v>
      </c>
    </row>
    <row r="15" spans="2:10" x14ac:dyDescent="0.25">
      <c r="B15" t="s">
        <v>95</v>
      </c>
    </row>
    <row r="16" spans="2:10" x14ac:dyDescent="0.25">
      <c r="B16" t="s">
        <v>16</v>
      </c>
      <c r="E16" t="s">
        <v>869</v>
      </c>
      <c r="F16" t="s">
        <v>856</v>
      </c>
    </row>
    <row r="17" spans="2:6" x14ac:dyDescent="0.25">
      <c r="E17" t="s">
        <v>870</v>
      </c>
      <c r="F17" t="s">
        <v>862</v>
      </c>
    </row>
    <row r="18" spans="2:6" x14ac:dyDescent="0.25">
      <c r="E18" t="s">
        <v>871</v>
      </c>
      <c r="F18" t="s">
        <v>862</v>
      </c>
    </row>
    <row r="24" spans="2:6" x14ac:dyDescent="0.25">
      <c r="B24" t="s">
        <v>872</v>
      </c>
      <c r="D24" t="s">
        <v>873</v>
      </c>
    </row>
    <row r="25" spans="2:6" x14ac:dyDescent="0.25">
      <c r="B25" s="55" t="s">
        <v>384</v>
      </c>
      <c r="D25" t="s">
        <v>590</v>
      </c>
      <c r="E25">
        <v>10</v>
      </c>
    </row>
    <row r="26" spans="2:6" x14ac:dyDescent="0.25">
      <c r="B26" s="56" t="s">
        <v>385</v>
      </c>
      <c r="D26" t="s">
        <v>874</v>
      </c>
      <c r="E26">
        <v>9</v>
      </c>
    </row>
    <row r="27" spans="2:6" x14ac:dyDescent="0.25">
      <c r="B27" s="57" t="s">
        <v>386</v>
      </c>
      <c r="D27" t="s">
        <v>531</v>
      </c>
      <c r="E27">
        <v>8</v>
      </c>
    </row>
    <row r="28" spans="2:6" x14ac:dyDescent="0.25">
      <c r="B28" s="58" t="s">
        <v>387</v>
      </c>
      <c r="E28">
        <v>7</v>
      </c>
    </row>
    <row r="29" spans="2:6" x14ac:dyDescent="0.25">
      <c r="B29" s="59" t="s">
        <v>531</v>
      </c>
      <c r="E29">
        <v>6</v>
      </c>
    </row>
    <row r="30" spans="2:6" x14ac:dyDescent="0.25">
      <c r="B30" s="60" t="s">
        <v>408</v>
      </c>
      <c r="E30">
        <v>5</v>
      </c>
    </row>
    <row r="31" spans="2:6" x14ac:dyDescent="0.25">
      <c r="E31">
        <v>4</v>
      </c>
    </row>
    <row r="32" spans="2:6" x14ac:dyDescent="0.25">
      <c r="E32">
        <v>3</v>
      </c>
    </row>
    <row r="33" spans="2:5" x14ac:dyDescent="0.25">
      <c r="B33" t="s">
        <v>875</v>
      </c>
      <c r="E33">
        <v>2</v>
      </c>
    </row>
    <row r="34" spans="2:5" x14ac:dyDescent="0.25">
      <c r="B34" t="s">
        <v>381</v>
      </c>
      <c r="E34">
        <v>1</v>
      </c>
    </row>
    <row r="35" spans="2:5" x14ac:dyDescent="0.25">
      <c r="B35" t="s">
        <v>382</v>
      </c>
      <c r="E35">
        <v>0</v>
      </c>
    </row>
    <row r="36" spans="2:5" x14ac:dyDescent="0.25">
      <c r="B36" t="s">
        <v>531</v>
      </c>
    </row>
    <row r="37" spans="2:5" x14ac:dyDescent="0.25">
      <c r="B37" t="s">
        <v>408</v>
      </c>
    </row>
    <row r="39" spans="2:5" x14ac:dyDescent="0.25">
      <c r="B39" t="s">
        <v>876</v>
      </c>
    </row>
    <row r="40" spans="2:5" x14ac:dyDescent="0.25">
      <c r="B40">
        <v>0</v>
      </c>
    </row>
    <row r="41" spans="2:5" x14ac:dyDescent="0.25">
      <c r="B41">
        <v>1</v>
      </c>
    </row>
    <row r="42" spans="2:5" x14ac:dyDescent="0.25">
      <c r="B42">
        <v>2</v>
      </c>
    </row>
    <row r="43" spans="2:5" x14ac:dyDescent="0.25">
      <c r="B43">
        <v>3</v>
      </c>
    </row>
    <row r="44" spans="2:5" x14ac:dyDescent="0.25">
      <c r="B44">
        <v>4</v>
      </c>
    </row>
    <row r="45" spans="2:5" x14ac:dyDescent="0.25">
      <c r="B45">
        <v>5</v>
      </c>
    </row>
    <row r="46" spans="2:5" x14ac:dyDescent="0.25">
      <c r="B46">
        <v>6</v>
      </c>
    </row>
    <row r="47" spans="2:5" x14ac:dyDescent="0.25">
      <c r="B47">
        <v>7</v>
      </c>
    </row>
    <row r="48" spans="2:5" x14ac:dyDescent="0.25">
      <c r="B48">
        <v>8</v>
      </c>
    </row>
    <row r="49" spans="2:2" x14ac:dyDescent="0.25">
      <c r="B49">
        <v>9</v>
      </c>
    </row>
    <row r="50" spans="2:2" x14ac:dyDescent="0.25">
      <c r="B50">
        <v>10</v>
      </c>
    </row>
  </sheetData>
  <phoneticPr fontId="15" type="noConversion"/>
  <pageMargins left="0.75" right="0.75" top="1" bottom="1" header="0.5" footer="0.5"/>
  <pageSetup orientation="portrait" horizontalDpi="4294967292" vertic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C7"/>
  <sheetViews>
    <sheetView workbookViewId="0">
      <selection activeCell="C4" sqref="C4"/>
    </sheetView>
  </sheetViews>
  <sheetFormatPr defaultRowHeight="15.75" x14ac:dyDescent="0.25"/>
  <cols>
    <col min="1" max="1" width="55.875" style="192" customWidth="1"/>
    <col min="3" max="3" width="25.5" customWidth="1"/>
  </cols>
  <sheetData>
    <row r="3" spans="1:3" x14ac:dyDescent="0.25">
      <c r="A3" s="192" t="s">
        <v>67</v>
      </c>
      <c r="C3" t="s">
        <v>877</v>
      </c>
    </row>
    <row r="4" spans="1:3" ht="110.25" x14ac:dyDescent="0.25">
      <c r="A4" s="192" t="s">
        <v>878</v>
      </c>
      <c r="C4" s="200" t="s">
        <v>879</v>
      </c>
    </row>
    <row r="6" spans="1:3" x14ac:dyDescent="0.25">
      <c r="A6" s="192" t="s">
        <v>880</v>
      </c>
    </row>
    <row r="7" spans="1:3" ht="110.25" x14ac:dyDescent="0.25">
      <c r="A7" s="192" t="s">
        <v>881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18"/>
  <sheetViews>
    <sheetView topLeftCell="A118" zoomScaleNormal="100" workbookViewId="0">
      <selection activeCell="D7" sqref="D7"/>
    </sheetView>
  </sheetViews>
  <sheetFormatPr defaultColWidth="10.875" defaultRowHeight="15" x14ac:dyDescent="0.25"/>
  <cols>
    <col min="1" max="1" width="2.375" style="103" customWidth="1"/>
    <col min="2" max="2" width="3.375" style="141" customWidth="1"/>
    <col min="3" max="9" width="4.375" style="141" customWidth="1"/>
    <col min="10" max="10" width="4.375" style="103" customWidth="1"/>
    <col min="11" max="11" width="3.875" style="142" hidden="1" customWidth="1"/>
    <col min="12" max="12" width="7.125" style="141" customWidth="1"/>
    <col min="13" max="13" width="3.375" style="142" customWidth="1"/>
    <col min="14" max="15" width="3.375" style="141" customWidth="1"/>
    <col min="16" max="16" width="22.375" style="103" customWidth="1"/>
    <col min="17" max="18" width="10.875" style="103"/>
    <col min="19" max="21" width="4.625" style="103" customWidth="1"/>
    <col min="22" max="16384" width="10.875" style="103"/>
  </cols>
  <sheetData>
    <row r="1" spans="1:23" x14ac:dyDescent="0.25">
      <c r="A1" s="102" t="s">
        <v>361</v>
      </c>
      <c r="B1" s="202"/>
      <c r="C1" s="202"/>
      <c r="D1" s="202"/>
      <c r="E1" s="202"/>
      <c r="F1" s="202"/>
      <c r="G1" s="202"/>
      <c r="H1" s="202"/>
      <c r="I1" s="202"/>
      <c r="J1" s="203"/>
      <c r="K1" s="204"/>
      <c r="L1" s="202"/>
      <c r="M1" s="204"/>
      <c r="N1" s="202"/>
      <c r="O1" s="202"/>
      <c r="P1" s="203"/>
      <c r="Q1" s="203"/>
      <c r="R1" s="203"/>
      <c r="S1" s="203"/>
      <c r="T1" s="203"/>
      <c r="U1" s="203"/>
      <c r="V1" s="203"/>
      <c r="W1" s="203"/>
    </row>
    <row r="2" spans="1:23" x14ac:dyDescent="0.25">
      <c r="A2" s="104"/>
      <c r="B2" s="205"/>
      <c r="C2" s="222" t="s">
        <v>362</v>
      </c>
      <c r="D2" s="225"/>
      <c r="E2" s="226"/>
      <c r="F2" s="222" t="s">
        <v>363</v>
      </c>
      <c r="G2" s="223"/>
      <c r="H2" s="223"/>
      <c r="I2" s="223"/>
      <c r="J2" s="224"/>
      <c r="K2" s="206"/>
      <c r="L2" s="205"/>
      <c r="M2" s="206"/>
      <c r="N2" s="205"/>
      <c r="O2" s="205"/>
      <c r="P2" s="207"/>
      <c r="Q2" s="207"/>
      <c r="R2" s="207"/>
      <c r="S2" s="207"/>
      <c r="T2" s="207"/>
      <c r="U2" s="207"/>
      <c r="V2" s="207"/>
      <c r="W2" s="207"/>
    </row>
    <row r="3" spans="1:23" s="113" customFormat="1" ht="106.5" x14ac:dyDescent="0.25">
      <c r="A3" s="105"/>
      <c r="B3" s="106"/>
      <c r="C3" s="107" t="s">
        <v>364</v>
      </c>
      <c r="D3" s="108" t="s">
        <v>365</v>
      </c>
      <c r="E3" s="109" t="s">
        <v>366</v>
      </c>
      <c r="F3" s="107" t="s">
        <v>367</v>
      </c>
      <c r="G3" s="108" t="s">
        <v>368</v>
      </c>
      <c r="H3" s="108" t="s">
        <v>369</v>
      </c>
      <c r="I3" s="108" t="s">
        <v>370</v>
      </c>
      <c r="J3" s="109" t="s">
        <v>371</v>
      </c>
      <c r="K3" s="110" t="s">
        <v>0</v>
      </c>
      <c r="L3" s="111" t="s">
        <v>372</v>
      </c>
      <c r="M3" s="112" t="s">
        <v>373</v>
      </c>
      <c r="N3" s="112" t="s">
        <v>374</v>
      </c>
      <c r="O3" s="112" t="s">
        <v>375</v>
      </c>
      <c r="P3" s="111" t="s">
        <v>376</v>
      </c>
      <c r="Q3" s="105"/>
      <c r="R3" s="105"/>
      <c r="S3" s="105"/>
      <c r="T3" s="105"/>
      <c r="U3" s="105"/>
      <c r="V3" s="105"/>
      <c r="W3" s="105"/>
    </row>
    <row r="4" spans="1:23" s="113" customFormat="1" x14ac:dyDescent="0.25">
      <c r="A4" s="114" t="s">
        <v>377</v>
      </c>
      <c r="B4" s="115"/>
      <c r="C4" s="115"/>
      <c r="D4" s="115"/>
      <c r="E4" s="115"/>
      <c r="F4" s="115"/>
      <c r="G4" s="115"/>
      <c r="H4" s="115"/>
      <c r="I4" s="115"/>
      <c r="J4" s="115"/>
      <c r="K4" s="115"/>
      <c r="L4" s="116"/>
      <c r="M4" s="117"/>
      <c r="N4" s="116"/>
      <c r="O4" s="116"/>
      <c r="P4" s="116"/>
      <c r="Q4" s="118"/>
      <c r="R4" s="118"/>
      <c r="S4" s="118"/>
      <c r="T4" s="118"/>
      <c r="U4" s="118"/>
      <c r="V4" s="118"/>
      <c r="W4" s="118"/>
    </row>
    <row r="5" spans="1:23" ht="20.100000000000001" customHeight="1" x14ac:dyDescent="0.25">
      <c r="A5" s="208"/>
      <c r="B5" s="119"/>
      <c r="C5" s="120"/>
      <c r="D5" s="119"/>
      <c r="E5" s="121"/>
      <c r="F5" s="120"/>
      <c r="G5" s="119"/>
      <c r="H5" s="119"/>
      <c r="I5" s="119"/>
      <c r="J5" s="121"/>
      <c r="K5" s="209" t="s">
        <v>378</v>
      </c>
      <c r="L5" s="122">
        <v>5</v>
      </c>
      <c r="M5" s="123"/>
      <c r="N5" s="124" t="s">
        <v>379</v>
      </c>
      <c r="O5" s="210"/>
      <c r="P5" s="208"/>
      <c r="Q5" s="208"/>
      <c r="R5" s="208"/>
      <c r="S5" s="208"/>
      <c r="T5" s="208"/>
      <c r="U5" s="208"/>
      <c r="V5" s="208"/>
      <c r="W5" s="208"/>
    </row>
    <row r="6" spans="1:23" ht="20.100000000000001" customHeight="1" x14ac:dyDescent="0.25">
      <c r="A6" s="208"/>
      <c r="B6" s="119"/>
      <c r="C6" s="120"/>
      <c r="D6" s="119"/>
      <c r="E6" s="121"/>
      <c r="F6" s="120"/>
      <c r="G6" s="119"/>
      <c r="H6" s="119"/>
      <c r="I6" s="119"/>
      <c r="J6" s="121"/>
      <c r="K6" s="209" t="s">
        <v>378</v>
      </c>
      <c r="L6" s="122">
        <v>5.0999999999999996</v>
      </c>
      <c r="M6" s="123"/>
      <c r="N6" s="124" t="s">
        <v>380</v>
      </c>
      <c r="O6" s="210"/>
      <c r="P6" s="208"/>
      <c r="Q6" s="208"/>
      <c r="R6" s="208"/>
      <c r="S6" s="208"/>
      <c r="T6" s="208"/>
      <c r="U6" s="208"/>
      <c r="V6" s="208"/>
      <c r="W6" s="208"/>
    </row>
    <row r="7" spans="1:23" ht="20.100000000000001" customHeight="1" x14ac:dyDescent="0.25">
      <c r="A7" s="208"/>
      <c r="B7" s="122"/>
      <c r="C7" s="125" t="s">
        <v>381</v>
      </c>
      <c r="D7" s="126" t="s">
        <v>382</v>
      </c>
      <c r="E7" s="127"/>
      <c r="F7" s="128"/>
      <c r="G7" s="129"/>
      <c r="H7" s="129"/>
      <c r="I7" s="129"/>
      <c r="J7" s="127"/>
      <c r="K7" s="209" t="s">
        <v>378</v>
      </c>
      <c r="L7" s="122" t="s">
        <v>12</v>
      </c>
      <c r="M7" s="123"/>
      <c r="N7" s="210"/>
      <c r="O7" s="124" t="s">
        <v>383</v>
      </c>
      <c r="P7" s="208"/>
      <c r="Q7" s="208"/>
      <c r="R7" s="208"/>
      <c r="S7" s="208"/>
      <c r="T7" s="208"/>
      <c r="U7" s="208"/>
      <c r="V7" s="208"/>
      <c r="W7" s="208"/>
    </row>
    <row r="8" spans="1:23" ht="20.100000000000001" customHeight="1" x14ac:dyDescent="0.25">
      <c r="A8" s="208"/>
      <c r="B8" s="122"/>
      <c r="C8" s="130"/>
      <c r="D8" s="131"/>
      <c r="E8" s="132"/>
      <c r="F8" s="125" t="s">
        <v>384</v>
      </c>
      <c r="G8" s="126" t="s">
        <v>385</v>
      </c>
      <c r="H8" s="126" t="s">
        <v>386</v>
      </c>
      <c r="I8" s="126" t="s">
        <v>387</v>
      </c>
      <c r="J8" s="133"/>
      <c r="K8" s="209" t="s">
        <v>378</v>
      </c>
      <c r="L8" s="122" t="s">
        <v>14</v>
      </c>
      <c r="M8" s="123"/>
      <c r="N8" s="210"/>
      <c r="O8" s="210"/>
      <c r="P8" s="134" t="s">
        <v>388</v>
      </c>
      <c r="Q8" s="208"/>
      <c r="R8" s="208"/>
      <c r="S8" s="208"/>
      <c r="T8" s="208"/>
      <c r="U8" s="208"/>
      <c r="V8" s="208"/>
      <c r="W8" s="208"/>
    </row>
    <row r="9" spans="1:23" ht="20.100000000000001" customHeight="1" x14ac:dyDescent="0.25">
      <c r="A9" s="208"/>
      <c r="B9" s="122"/>
      <c r="C9" s="130"/>
      <c r="D9" s="131"/>
      <c r="E9" s="132"/>
      <c r="F9" s="125" t="s">
        <v>384</v>
      </c>
      <c r="G9" s="126" t="s">
        <v>385</v>
      </c>
      <c r="H9" s="126" t="s">
        <v>386</v>
      </c>
      <c r="I9" s="126" t="s">
        <v>387</v>
      </c>
      <c r="J9" s="133"/>
      <c r="K9" s="209" t="s">
        <v>378</v>
      </c>
      <c r="L9" s="122" t="s">
        <v>23</v>
      </c>
      <c r="M9" s="123"/>
      <c r="N9" s="210"/>
      <c r="O9" s="210"/>
      <c r="P9" s="134" t="s">
        <v>389</v>
      </c>
      <c r="Q9" s="208"/>
      <c r="R9" s="208"/>
      <c r="S9" s="208"/>
      <c r="T9" s="208"/>
      <c r="U9" s="208"/>
      <c r="V9" s="208"/>
      <c r="W9" s="208"/>
    </row>
    <row r="10" spans="1:23" ht="20.100000000000001" customHeight="1" x14ac:dyDescent="0.25">
      <c r="A10" s="208"/>
      <c r="B10" s="122"/>
      <c r="C10" s="125" t="s">
        <v>381</v>
      </c>
      <c r="D10" s="126" t="s">
        <v>382</v>
      </c>
      <c r="E10" s="127"/>
      <c r="F10" s="128"/>
      <c r="G10" s="129"/>
      <c r="H10" s="129"/>
      <c r="I10" s="129"/>
      <c r="J10" s="127"/>
      <c r="K10" s="209" t="s">
        <v>378</v>
      </c>
      <c r="L10" s="122" t="s">
        <v>27</v>
      </c>
      <c r="M10" s="123"/>
      <c r="N10" s="210"/>
      <c r="O10" s="124" t="s">
        <v>390</v>
      </c>
      <c r="P10" s="208"/>
      <c r="Q10" s="208"/>
      <c r="R10" s="208"/>
      <c r="S10" s="208"/>
      <c r="T10" s="208"/>
      <c r="U10" s="208"/>
      <c r="V10" s="208"/>
      <c r="W10" s="208"/>
    </row>
    <row r="11" spans="1:23" ht="20.100000000000001" customHeight="1" x14ac:dyDescent="0.25">
      <c r="A11" s="208"/>
      <c r="B11" s="122"/>
      <c r="C11" s="130"/>
      <c r="D11" s="131"/>
      <c r="E11" s="132"/>
      <c r="F11" s="125" t="s">
        <v>384</v>
      </c>
      <c r="G11" s="126" t="s">
        <v>385</v>
      </c>
      <c r="H11" s="126" t="s">
        <v>386</v>
      </c>
      <c r="I11" s="126" t="s">
        <v>387</v>
      </c>
      <c r="J11" s="133"/>
      <c r="K11" s="209" t="s">
        <v>378</v>
      </c>
      <c r="L11" s="122" t="s">
        <v>29</v>
      </c>
      <c r="M11" s="123"/>
      <c r="N11" s="210"/>
      <c r="O11" s="210"/>
      <c r="P11" s="208" t="s">
        <v>391</v>
      </c>
      <c r="Q11" s="208"/>
      <c r="R11" s="208"/>
      <c r="S11" s="208"/>
      <c r="T11" s="208"/>
      <c r="U11" s="208"/>
      <c r="V11" s="208"/>
      <c r="W11" s="208"/>
    </row>
    <row r="12" spans="1:23" ht="20.100000000000001" customHeight="1" x14ac:dyDescent="0.25">
      <c r="A12" s="208"/>
      <c r="B12" s="122"/>
      <c r="C12" s="130"/>
      <c r="D12" s="131"/>
      <c r="E12" s="132"/>
      <c r="F12" s="125" t="s">
        <v>384</v>
      </c>
      <c r="G12" s="126" t="s">
        <v>385</v>
      </c>
      <c r="H12" s="126" t="s">
        <v>386</v>
      </c>
      <c r="I12" s="126" t="s">
        <v>387</v>
      </c>
      <c r="J12" s="133"/>
      <c r="K12" s="209" t="s">
        <v>378</v>
      </c>
      <c r="L12" s="122" t="s">
        <v>32</v>
      </c>
      <c r="M12" s="123"/>
      <c r="N12" s="210"/>
      <c r="O12" s="210"/>
      <c r="P12" s="208" t="s">
        <v>392</v>
      </c>
      <c r="Q12" s="208"/>
      <c r="R12" s="208"/>
      <c r="S12" s="208"/>
      <c r="T12" s="208"/>
      <c r="U12" s="208"/>
      <c r="V12" s="208"/>
      <c r="W12" s="208"/>
    </row>
    <row r="13" spans="1:23" ht="20.100000000000001" customHeight="1" x14ac:dyDescent="0.25">
      <c r="A13" s="208"/>
      <c r="B13" s="122"/>
      <c r="C13" s="130"/>
      <c r="D13" s="131"/>
      <c r="E13" s="132"/>
      <c r="F13" s="125" t="s">
        <v>384</v>
      </c>
      <c r="G13" s="126" t="s">
        <v>385</v>
      </c>
      <c r="H13" s="126" t="s">
        <v>386</v>
      </c>
      <c r="I13" s="126" t="s">
        <v>387</v>
      </c>
      <c r="J13" s="133"/>
      <c r="K13" s="209" t="s">
        <v>378</v>
      </c>
      <c r="L13" s="122" t="s">
        <v>39</v>
      </c>
      <c r="M13" s="123"/>
      <c r="N13" s="210"/>
      <c r="O13" s="210"/>
      <c r="P13" s="208" t="s">
        <v>393</v>
      </c>
      <c r="Q13" s="208"/>
      <c r="R13" s="208"/>
      <c r="S13" s="208"/>
      <c r="T13" s="208"/>
      <c r="U13" s="208"/>
      <c r="V13" s="208"/>
      <c r="W13" s="208"/>
    </row>
    <row r="14" spans="1:23" ht="20.100000000000001" customHeight="1" x14ac:dyDescent="0.25">
      <c r="A14" s="208"/>
      <c r="B14" s="122"/>
      <c r="C14" s="125" t="s">
        <v>381</v>
      </c>
      <c r="D14" s="126" t="s">
        <v>382</v>
      </c>
      <c r="E14" s="127"/>
      <c r="F14" s="128"/>
      <c r="G14" s="129"/>
      <c r="H14" s="129"/>
      <c r="I14" s="129"/>
      <c r="J14" s="127"/>
      <c r="K14" s="209" t="s">
        <v>378</v>
      </c>
      <c r="L14" s="122" t="s">
        <v>43</v>
      </c>
      <c r="M14" s="123"/>
      <c r="N14" s="210"/>
      <c r="O14" s="124" t="s">
        <v>44</v>
      </c>
      <c r="P14" s="208"/>
      <c r="Q14" s="208"/>
      <c r="R14" s="208"/>
      <c r="S14" s="208"/>
      <c r="T14" s="208"/>
      <c r="U14" s="208"/>
      <c r="V14" s="208"/>
      <c r="W14" s="208"/>
    </row>
    <row r="15" spans="1:23" ht="20.100000000000001" customHeight="1" x14ac:dyDescent="0.25">
      <c r="A15" s="208"/>
      <c r="B15" s="122"/>
      <c r="C15" s="130"/>
      <c r="D15" s="131"/>
      <c r="E15" s="132"/>
      <c r="F15" s="125" t="s">
        <v>384</v>
      </c>
      <c r="G15" s="126" t="s">
        <v>385</v>
      </c>
      <c r="H15" s="126" t="s">
        <v>386</v>
      </c>
      <c r="I15" s="126" t="s">
        <v>387</v>
      </c>
      <c r="J15" s="133"/>
      <c r="K15" s="209" t="s">
        <v>378</v>
      </c>
      <c r="L15" s="122" t="s">
        <v>45</v>
      </c>
      <c r="M15" s="123"/>
      <c r="N15" s="210"/>
      <c r="O15" s="210"/>
      <c r="P15" s="208" t="s">
        <v>394</v>
      </c>
      <c r="Q15" s="208"/>
      <c r="R15" s="208"/>
      <c r="S15" s="208"/>
      <c r="T15" s="208"/>
      <c r="U15" s="208"/>
      <c r="V15" s="208"/>
      <c r="W15" s="208"/>
    </row>
    <row r="16" spans="1:23" ht="20.100000000000001" customHeight="1" x14ac:dyDescent="0.25">
      <c r="A16" s="208"/>
      <c r="B16" s="122"/>
      <c r="C16" s="130"/>
      <c r="D16" s="131"/>
      <c r="E16" s="132"/>
      <c r="F16" s="125" t="s">
        <v>384</v>
      </c>
      <c r="G16" s="126" t="s">
        <v>385</v>
      </c>
      <c r="H16" s="126" t="s">
        <v>386</v>
      </c>
      <c r="I16" s="126" t="s">
        <v>387</v>
      </c>
      <c r="J16" s="133"/>
      <c r="K16" s="209" t="s">
        <v>378</v>
      </c>
      <c r="L16" s="122" t="s">
        <v>48</v>
      </c>
      <c r="M16" s="123"/>
      <c r="N16" s="210"/>
      <c r="O16" s="210"/>
      <c r="P16" s="208" t="s">
        <v>395</v>
      </c>
      <c r="Q16" s="208"/>
      <c r="R16" s="208"/>
      <c r="S16" s="208"/>
      <c r="T16" s="208"/>
      <c r="U16" s="208"/>
      <c r="V16" s="208"/>
      <c r="W16" s="208"/>
    </row>
    <row r="17" spans="1:23" ht="20.100000000000001" customHeight="1" x14ac:dyDescent="0.25">
      <c r="A17" s="208"/>
      <c r="B17" s="122"/>
      <c r="C17" s="125" t="s">
        <v>381</v>
      </c>
      <c r="D17" s="126" t="s">
        <v>382</v>
      </c>
      <c r="E17" s="127"/>
      <c r="F17" s="128"/>
      <c r="G17" s="129"/>
      <c r="H17" s="129"/>
      <c r="I17" s="129"/>
      <c r="J17" s="127"/>
      <c r="K17" s="209" t="s">
        <v>378</v>
      </c>
      <c r="L17" s="122" t="s">
        <v>52</v>
      </c>
      <c r="M17" s="123"/>
      <c r="N17" s="210"/>
      <c r="O17" s="124" t="s">
        <v>396</v>
      </c>
      <c r="P17" s="208"/>
      <c r="Q17" s="208"/>
      <c r="R17" s="208"/>
      <c r="S17" s="208"/>
      <c r="T17" s="208"/>
      <c r="U17" s="208"/>
      <c r="V17" s="208"/>
      <c r="W17" s="208"/>
    </row>
    <row r="18" spans="1:23" ht="20.100000000000001" customHeight="1" x14ac:dyDescent="0.25">
      <c r="A18" s="208"/>
      <c r="B18" s="122"/>
      <c r="C18" s="130"/>
      <c r="D18" s="131"/>
      <c r="E18" s="132"/>
      <c r="F18" s="125" t="s">
        <v>384</v>
      </c>
      <c r="G18" s="126" t="s">
        <v>385</v>
      </c>
      <c r="H18" s="126" t="s">
        <v>386</v>
      </c>
      <c r="I18" s="126" t="s">
        <v>387</v>
      </c>
      <c r="J18" s="133"/>
      <c r="K18" s="209" t="s">
        <v>378</v>
      </c>
      <c r="L18" s="122" t="s">
        <v>54</v>
      </c>
      <c r="M18" s="123"/>
      <c r="N18" s="210"/>
      <c r="O18" s="210"/>
      <c r="P18" s="208" t="s">
        <v>397</v>
      </c>
      <c r="Q18" s="208"/>
      <c r="R18" s="208"/>
      <c r="S18" s="208"/>
      <c r="T18" s="208"/>
      <c r="U18" s="208"/>
      <c r="V18" s="208"/>
      <c r="W18" s="208"/>
    </row>
    <row r="19" spans="1:23" ht="20.100000000000001" customHeight="1" x14ac:dyDescent="0.25">
      <c r="A19" s="208"/>
      <c r="B19" s="122"/>
      <c r="C19" s="130"/>
      <c r="D19" s="131"/>
      <c r="E19" s="132"/>
      <c r="F19" s="125" t="s">
        <v>384</v>
      </c>
      <c r="G19" s="126" t="s">
        <v>385</v>
      </c>
      <c r="H19" s="126" t="s">
        <v>386</v>
      </c>
      <c r="I19" s="126" t="s">
        <v>387</v>
      </c>
      <c r="J19" s="133"/>
      <c r="K19" s="209" t="s">
        <v>378</v>
      </c>
      <c r="L19" s="122" t="s">
        <v>57</v>
      </c>
      <c r="M19" s="123"/>
      <c r="N19" s="210"/>
      <c r="O19" s="210"/>
      <c r="P19" s="208" t="s">
        <v>398</v>
      </c>
      <c r="Q19" s="208"/>
      <c r="R19" s="208"/>
      <c r="S19" s="208"/>
      <c r="T19" s="208"/>
      <c r="U19" s="208"/>
      <c r="V19" s="208"/>
      <c r="W19" s="208"/>
    </row>
    <row r="20" spans="1:23" ht="20.100000000000001" customHeight="1" x14ac:dyDescent="0.25">
      <c r="A20" s="208"/>
      <c r="B20" s="122"/>
      <c r="C20" s="130"/>
      <c r="D20" s="131"/>
      <c r="E20" s="132"/>
      <c r="F20" s="125" t="s">
        <v>384</v>
      </c>
      <c r="G20" s="126" t="s">
        <v>385</v>
      </c>
      <c r="H20" s="126" t="s">
        <v>386</v>
      </c>
      <c r="I20" s="126" t="s">
        <v>387</v>
      </c>
      <c r="J20" s="133"/>
      <c r="K20" s="209" t="s">
        <v>378</v>
      </c>
      <c r="L20" s="122" t="s">
        <v>60</v>
      </c>
      <c r="M20" s="123"/>
      <c r="N20" s="210"/>
      <c r="O20" s="210"/>
      <c r="P20" s="208" t="s">
        <v>399</v>
      </c>
      <c r="Q20" s="208"/>
      <c r="R20" s="208"/>
      <c r="S20" s="208"/>
      <c r="T20" s="208"/>
      <c r="U20" s="208"/>
      <c r="V20" s="208"/>
      <c r="W20" s="208"/>
    </row>
    <row r="21" spans="1:23" ht="20.100000000000001" customHeight="1" x14ac:dyDescent="0.25">
      <c r="A21" s="208"/>
      <c r="B21" s="122"/>
      <c r="C21" s="130"/>
      <c r="D21" s="131"/>
      <c r="E21" s="132"/>
      <c r="F21" s="125" t="s">
        <v>384</v>
      </c>
      <c r="G21" s="126" t="s">
        <v>385</v>
      </c>
      <c r="H21" s="126" t="s">
        <v>386</v>
      </c>
      <c r="I21" s="126" t="s">
        <v>387</v>
      </c>
      <c r="J21" s="133"/>
      <c r="K21" s="209" t="s">
        <v>378</v>
      </c>
      <c r="L21" s="210" t="s">
        <v>63</v>
      </c>
      <c r="M21" s="209"/>
      <c r="N21" s="210"/>
      <c r="O21" s="210"/>
      <c r="P21" s="208" t="s">
        <v>400</v>
      </c>
      <c r="Q21" s="208"/>
      <c r="R21" s="208"/>
      <c r="S21" s="208"/>
      <c r="T21" s="208"/>
      <c r="U21" s="208"/>
      <c r="V21" s="208"/>
      <c r="W21" s="208"/>
    </row>
    <row r="22" spans="1:23" ht="20.100000000000001" customHeight="1" x14ac:dyDescent="0.25">
      <c r="A22" s="208"/>
      <c r="B22" s="122"/>
      <c r="C22" s="125" t="s">
        <v>381</v>
      </c>
      <c r="D22" s="126" t="s">
        <v>382</v>
      </c>
      <c r="E22" s="127"/>
      <c r="F22" s="128"/>
      <c r="G22" s="129"/>
      <c r="H22" s="129"/>
      <c r="I22" s="129"/>
      <c r="J22" s="127"/>
      <c r="K22" s="209" t="s">
        <v>378</v>
      </c>
      <c r="L22" s="122" t="s">
        <v>66</v>
      </c>
      <c r="M22" s="123"/>
      <c r="N22" s="210"/>
      <c r="O22" s="124" t="s">
        <v>67</v>
      </c>
      <c r="P22" s="208"/>
      <c r="Q22" s="208"/>
      <c r="R22" s="208"/>
      <c r="S22" s="208"/>
      <c r="T22" s="208"/>
      <c r="U22" s="208"/>
      <c r="V22" s="208"/>
      <c r="W22" s="208"/>
    </row>
    <row r="23" spans="1:23" ht="20.100000000000001" customHeight="1" x14ac:dyDescent="0.25">
      <c r="A23" s="208"/>
      <c r="B23" s="122"/>
      <c r="C23" s="130"/>
      <c r="D23" s="131"/>
      <c r="E23" s="132"/>
      <c r="F23" s="125" t="s">
        <v>384</v>
      </c>
      <c r="G23" s="126" t="s">
        <v>385</v>
      </c>
      <c r="H23" s="126" t="s">
        <v>386</v>
      </c>
      <c r="I23" s="126" t="s">
        <v>387</v>
      </c>
      <c r="J23" s="133"/>
      <c r="K23" s="209" t="s">
        <v>378</v>
      </c>
      <c r="L23" s="122" t="s">
        <v>68</v>
      </c>
      <c r="M23" s="123"/>
      <c r="N23" s="210"/>
      <c r="O23" s="210"/>
      <c r="P23" s="208" t="s">
        <v>67</v>
      </c>
      <c r="Q23" s="208"/>
      <c r="R23" s="208"/>
      <c r="S23" s="208"/>
      <c r="T23" s="208"/>
      <c r="U23" s="208"/>
      <c r="V23" s="208"/>
      <c r="W23" s="208"/>
    </row>
    <row r="24" spans="1:23" ht="20.100000000000001" customHeight="1" x14ac:dyDescent="0.25">
      <c r="A24" s="208"/>
      <c r="B24" s="122"/>
      <c r="C24" s="130"/>
      <c r="D24" s="131"/>
      <c r="E24" s="132"/>
      <c r="F24" s="125" t="s">
        <v>384</v>
      </c>
      <c r="G24" s="126" t="s">
        <v>385</v>
      </c>
      <c r="H24" s="126" t="s">
        <v>386</v>
      </c>
      <c r="I24" s="126" t="s">
        <v>387</v>
      </c>
      <c r="J24" s="133"/>
      <c r="K24" s="209" t="s">
        <v>378</v>
      </c>
      <c r="L24" s="122" t="s">
        <v>71</v>
      </c>
      <c r="M24" s="123"/>
      <c r="N24" s="210"/>
      <c r="O24" s="210"/>
      <c r="P24" s="208" t="s">
        <v>401</v>
      </c>
      <c r="Q24" s="208"/>
      <c r="R24" s="208"/>
      <c r="S24" s="208"/>
      <c r="T24" s="208"/>
      <c r="U24" s="208"/>
      <c r="V24" s="208"/>
      <c r="W24" s="208"/>
    </row>
    <row r="25" spans="1:23" ht="20.100000000000001" customHeight="1" x14ac:dyDescent="0.25">
      <c r="A25" s="208"/>
      <c r="B25" s="122"/>
      <c r="C25" s="125" t="s">
        <v>381</v>
      </c>
      <c r="D25" s="126" t="s">
        <v>382</v>
      </c>
      <c r="E25" s="127"/>
      <c r="F25" s="128"/>
      <c r="G25" s="129"/>
      <c r="H25" s="129"/>
      <c r="I25" s="129"/>
      <c r="J25" s="127"/>
      <c r="K25" s="209" t="s">
        <v>378</v>
      </c>
      <c r="L25" s="122" t="s">
        <v>74</v>
      </c>
      <c r="M25" s="123"/>
      <c r="N25" s="210"/>
      <c r="O25" s="124" t="s">
        <v>75</v>
      </c>
      <c r="P25" s="208"/>
      <c r="Q25" s="208"/>
      <c r="R25" s="208"/>
      <c r="S25" s="208"/>
      <c r="T25" s="208"/>
      <c r="U25" s="208"/>
      <c r="V25" s="208"/>
      <c r="W25" s="208"/>
    </row>
    <row r="26" spans="1:23" ht="20.100000000000001" customHeight="1" x14ac:dyDescent="0.25">
      <c r="A26" s="208"/>
      <c r="B26" s="122"/>
      <c r="C26" s="130"/>
      <c r="D26" s="131"/>
      <c r="E26" s="132"/>
      <c r="F26" s="125" t="s">
        <v>384</v>
      </c>
      <c r="G26" s="126" t="s">
        <v>385</v>
      </c>
      <c r="H26" s="126" t="s">
        <v>386</v>
      </c>
      <c r="I26" s="126" t="s">
        <v>387</v>
      </c>
      <c r="J26" s="133"/>
      <c r="K26" s="209" t="s">
        <v>378</v>
      </c>
      <c r="L26" s="122" t="s">
        <v>76</v>
      </c>
      <c r="M26" s="123"/>
      <c r="N26" s="210"/>
      <c r="O26" s="210"/>
      <c r="P26" s="208" t="s">
        <v>402</v>
      </c>
      <c r="Q26" s="208"/>
      <c r="R26" s="208"/>
      <c r="S26" s="208"/>
      <c r="T26" s="208"/>
      <c r="U26" s="208"/>
      <c r="V26" s="208"/>
      <c r="W26" s="208"/>
    </row>
    <row r="27" spans="1:23" ht="20.100000000000001" customHeight="1" x14ac:dyDescent="0.25">
      <c r="A27" s="208"/>
      <c r="B27" s="122"/>
      <c r="C27" s="130"/>
      <c r="D27" s="131"/>
      <c r="E27" s="132"/>
      <c r="F27" s="125" t="s">
        <v>384</v>
      </c>
      <c r="G27" s="126" t="s">
        <v>385</v>
      </c>
      <c r="H27" s="126" t="s">
        <v>386</v>
      </c>
      <c r="I27" s="126" t="s">
        <v>387</v>
      </c>
      <c r="J27" s="133"/>
      <c r="K27" s="209" t="s">
        <v>378</v>
      </c>
      <c r="L27" s="122" t="s">
        <v>80</v>
      </c>
      <c r="M27" s="123"/>
      <c r="N27" s="210"/>
      <c r="O27" s="210"/>
      <c r="P27" s="208" t="s">
        <v>403</v>
      </c>
      <c r="Q27" s="208"/>
      <c r="R27" s="208"/>
      <c r="S27" s="208"/>
      <c r="T27" s="208"/>
      <c r="U27" s="208"/>
      <c r="V27" s="208"/>
      <c r="W27" s="208"/>
    </row>
    <row r="28" spans="1:23" ht="20.100000000000001" customHeight="1" x14ac:dyDescent="0.25">
      <c r="A28" s="208"/>
      <c r="B28" s="119"/>
      <c r="C28" s="120"/>
      <c r="D28" s="119"/>
      <c r="E28" s="121"/>
      <c r="F28" s="120"/>
      <c r="G28" s="119"/>
      <c r="H28" s="119"/>
      <c r="I28" s="119"/>
      <c r="J28" s="121"/>
      <c r="K28" s="209" t="s">
        <v>378</v>
      </c>
      <c r="L28" s="122">
        <v>5.2</v>
      </c>
      <c r="M28" s="123"/>
      <c r="N28" s="135" t="s">
        <v>404</v>
      </c>
      <c r="O28" s="210"/>
      <c r="P28" s="208"/>
      <c r="Q28" s="208"/>
      <c r="R28" s="208"/>
      <c r="S28" s="208"/>
      <c r="T28" s="208"/>
      <c r="U28" s="208"/>
      <c r="V28" s="208"/>
      <c r="W28" s="208"/>
    </row>
    <row r="29" spans="1:23" ht="20.100000000000001" customHeight="1" x14ac:dyDescent="0.25">
      <c r="A29" s="208"/>
      <c r="B29" s="122"/>
      <c r="C29" s="125" t="s">
        <v>381</v>
      </c>
      <c r="D29" s="126" t="s">
        <v>382</v>
      </c>
      <c r="E29" s="127"/>
      <c r="F29" s="128"/>
      <c r="G29" s="129"/>
      <c r="H29" s="129"/>
      <c r="I29" s="129"/>
      <c r="J29" s="127"/>
      <c r="K29" s="209" t="s">
        <v>378</v>
      </c>
      <c r="L29" s="122" t="s">
        <v>88</v>
      </c>
      <c r="M29" s="123"/>
      <c r="N29" s="210"/>
      <c r="O29" s="124" t="s">
        <v>405</v>
      </c>
      <c r="P29" s="208"/>
      <c r="Q29" s="208"/>
      <c r="R29" s="208"/>
      <c r="S29" s="208"/>
      <c r="T29" s="208"/>
      <c r="U29" s="208"/>
      <c r="V29" s="208"/>
      <c r="W29" s="208"/>
    </row>
    <row r="30" spans="1:23" ht="20.100000000000001" customHeight="1" x14ac:dyDescent="0.25">
      <c r="A30" s="208"/>
      <c r="B30" s="122"/>
      <c r="C30" s="130"/>
      <c r="D30" s="131"/>
      <c r="E30" s="132"/>
      <c r="F30" s="125" t="s">
        <v>384</v>
      </c>
      <c r="G30" s="126" t="s">
        <v>385</v>
      </c>
      <c r="H30" s="126" t="s">
        <v>386</v>
      </c>
      <c r="I30" s="126" t="s">
        <v>387</v>
      </c>
      <c r="J30" s="133"/>
      <c r="K30" s="209" t="s">
        <v>378</v>
      </c>
      <c r="L30" s="210" t="s">
        <v>90</v>
      </c>
      <c r="M30" s="209"/>
      <c r="N30" s="210"/>
      <c r="O30" s="210"/>
      <c r="P30" s="208" t="s">
        <v>406</v>
      </c>
      <c r="Q30" s="208"/>
      <c r="R30" s="208"/>
      <c r="S30" s="208"/>
      <c r="T30" s="208"/>
      <c r="U30" s="208"/>
      <c r="V30" s="208"/>
      <c r="W30" s="208"/>
    </row>
    <row r="31" spans="1:23" ht="20.100000000000001" customHeight="1" x14ac:dyDescent="0.25">
      <c r="A31" s="208"/>
      <c r="B31" s="122"/>
      <c r="C31" s="125" t="s">
        <v>381</v>
      </c>
      <c r="D31" s="126" t="s">
        <v>382</v>
      </c>
      <c r="E31" s="127"/>
      <c r="F31" s="128"/>
      <c r="G31" s="129"/>
      <c r="H31" s="129"/>
      <c r="I31" s="129"/>
      <c r="J31" s="127"/>
      <c r="K31" s="209" t="s">
        <v>378</v>
      </c>
      <c r="L31" s="122" t="s">
        <v>129</v>
      </c>
      <c r="M31" s="123"/>
      <c r="N31" s="210"/>
      <c r="O31" s="124" t="s">
        <v>89</v>
      </c>
      <c r="P31" s="208"/>
      <c r="Q31" s="208"/>
      <c r="R31" s="208"/>
      <c r="S31" s="208"/>
      <c r="T31" s="208"/>
      <c r="U31" s="208"/>
      <c r="V31" s="208"/>
      <c r="W31" s="208"/>
    </row>
    <row r="32" spans="1:23" ht="20.100000000000001" customHeight="1" x14ac:dyDescent="0.25">
      <c r="A32" s="208"/>
      <c r="B32" s="122"/>
      <c r="C32" s="130"/>
      <c r="D32" s="131"/>
      <c r="E32" s="132"/>
      <c r="F32" s="125" t="s">
        <v>384</v>
      </c>
      <c r="G32" s="126" t="s">
        <v>385</v>
      </c>
      <c r="H32" s="126" t="s">
        <v>386</v>
      </c>
      <c r="I32" s="126" t="s">
        <v>387</v>
      </c>
      <c r="J32" s="133"/>
      <c r="K32" s="209" t="s">
        <v>378</v>
      </c>
      <c r="L32" s="210" t="s">
        <v>131</v>
      </c>
      <c r="M32" s="209"/>
      <c r="N32" s="210"/>
      <c r="O32" s="210"/>
      <c r="P32" s="208" t="s">
        <v>407</v>
      </c>
      <c r="Q32" s="208"/>
      <c r="R32" s="208"/>
      <c r="S32" s="208"/>
      <c r="T32" s="208"/>
      <c r="U32" s="208"/>
      <c r="V32" s="208"/>
      <c r="W32" s="208"/>
    </row>
    <row r="33" spans="1:23" ht="20.100000000000001" customHeight="1" x14ac:dyDescent="0.25">
      <c r="A33" s="208"/>
      <c r="B33" s="122"/>
      <c r="C33" s="130"/>
      <c r="D33" s="131"/>
      <c r="E33" s="132"/>
      <c r="F33" s="125" t="s">
        <v>384</v>
      </c>
      <c r="G33" s="126" t="s">
        <v>385</v>
      </c>
      <c r="H33" s="126" t="s">
        <v>386</v>
      </c>
      <c r="I33" s="126" t="s">
        <v>387</v>
      </c>
      <c r="J33" s="136" t="s">
        <v>408</v>
      </c>
      <c r="K33" s="209" t="s">
        <v>378</v>
      </c>
      <c r="L33" s="210" t="s">
        <v>134</v>
      </c>
      <c r="M33" s="209" t="s">
        <v>409</v>
      </c>
      <c r="N33" s="210"/>
      <c r="O33" s="210"/>
      <c r="P33" s="208" t="s">
        <v>410</v>
      </c>
      <c r="Q33" s="208"/>
      <c r="R33" s="208"/>
      <c r="S33" s="208"/>
      <c r="T33" s="208"/>
      <c r="U33" s="208"/>
      <c r="V33" s="208"/>
      <c r="W33" s="208"/>
    </row>
    <row r="34" spans="1:23" ht="20.100000000000001" customHeight="1" x14ac:dyDescent="0.25">
      <c r="A34" s="208"/>
      <c r="B34" s="122"/>
      <c r="C34" s="130"/>
      <c r="D34" s="131"/>
      <c r="E34" s="132"/>
      <c r="F34" s="125" t="s">
        <v>384</v>
      </c>
      <c r="G34" s="126" t="s">
        <v>385</v>
      </c>
      <c r="H34" s="126" t="s">
        <v>386</v>
      </c>
      <c r="I34" s="126" t="s">
        <v>387</v>
      </c>
      <c r="J34" s="136" t="s">
        <v>408</v>
      </c>
      <c r="K34" s="209" t="s">
        <v>378</v>
      </c>
      <c r="L34" s="210" t="s">
        <v>137</v>
      </c>
      <c r="M34" s="209" t="s">
        <v>409</v>
      </c>
      <c r="N34" s="210"/>
      <c r="O34" s="210"/>
      <c r="P34" s="208" t="s">
        <v>411</v>
      </c>
      <c r="Q34" s="208"/>
      <c r="R34" s="208"/>
      <c r="S34" s="208"/>
      <c r="T34" s="208"/>
      <c r="U34" s="208"/>
      <c r="V34" s="208"/>
      <c r="W34" s="208"/>
    </row>
    <row r="35" spans="1:23" ht="20.100000000000001" customHeight="1" x14ac:dyDescent="0.25">
      <c r="A35" s="208"/>
      <c r="B35" s="122"/>
      <c r="C35" s="130"/>
      <c r="D35" s="131"/>
      <c r="E35" s="132"/>
      <c r="F35" s="125" t="s">
        <v>384</v>
      </c>
      <c r="G35" s="126" t="s">
        <v>385</v>
      </c>
      <c r="H35" s="126" t="s">
        <v>386</v>
      </c>
      <c r="I35" s="126" t="s">
        <v>387</v>
      </c>
      <c r="J35" s="136" t="s">
        <v>408</v>
      </c>
      <c r="K35" s="209" t="s">
        <v>378</v>
      </c>
      <c r="L35" s="210" t="s">
        <v>142</v>
      </c>
      <c r="M35" s="209" t="s">
        <v>409</v>
      </c>
      <c r="N35" s="210"/>
      <c r="O35" s="210"/>
      <c r="P35" s="208" t="s">
        <v>412</v>
      </c>
      <c r="Q35" s="208"/>
      <c r="R35" s="208"/>
      <c r="S35" s="208"/>
      <c r="T35" s="208"/>
      <c r="U35" s="208"/>
      <c r="V35" s="208"/>
      <c r="W35" s="208"/>
    </row>
    <row r="36" spans="1:23" ht="20.100000000000001" customHeight="1" x14ac:dyDescent="0.25">
      <c r="A36" s="208"/>
      <c r="B36" s="122"/>
      <c r="C36" s="130"/>
      <c r="D36" s="131"/>
      <c r="E36" s="132"/>
      <c r="F36" s="125" t="s">
        <v>384</v>
      </c>
      <c r="G36" s="126" t="s">
        <v>385</v>
      </c>
      <c r="H36" s="126" t="s">
        <v>386</v>
      </c>
      <c r="I36" s="126" t="s">
        <v>387</v>
      </c>
      <c r="J36" s="136" t="s">
        <v>408</v>
      </c>
      <c r="K36" s="209" t="s">
        <v>378</v>
      </c>
      <c r="L36" s="210" t="s">
        <v>145</v>
      </c>
      <c r="M36" s="209" t="s">
        <v>409</v>
      </c>
      <c r="N36" s="210"/>
      <c r="O36" s="210"/>
      <c r="P36" s="208" t="s">
        <v>413</v>
      </c>
      <c r="Q36" s="208"/>
      <c r="R36" s="208"/>
      <c r="S36" s="208"/>
      <c r="T36" s="208"/>
      <c r="U36" s="208"/>
      <c r="V36" s="208"/>
      <c r="W36" s="208"/>
    </row>
    <row r="37" spans="1:23" ht="20.100000000000001" customHeight="1" x14ac:dyDescent="0.25">
      <c r="A37" s="208"/>
      <c r="B37" s="122"/>
      <c r="C37" s="130"/>
      <c r="D37" s="131"/>
      <c r="E37" s="132"/>
      <c r="F37" s="125" t="s">
        <v>384</v>
      </c>
      <c r="G37" s="126" t="s">
        <v>385</v>
      </c>
      <c r="H37" s="126" t="s">
        <v>386</v>
      </c>
      <c r="I37" s="126" t="s">
        <v>387</v>
      </c>
      <c r="J37" s="136" t="s">
        <v>408</v>
      </c>
      <c r="K37" s="209" t="s">
        <v>378</v>
      </c>
      <c r="L37" s="210" t="s">
        <v>148</v>
      </c>
      <c r="M37" s="209" t="s">
        <v>409</v>
      </c>
      <c r="N37" s="210"/>
      <c r="O37" s="210"/>
      <c r="P37" s="208" t="s">
        <v>414</v>
      </c>
      <c r="Q37" s="208"/>
      <c r="R37" s="208"/>
      <c r="S37" s="208"/>
      <c r="T37" s="208"/>
      <c r="U37" s="208"/>
      <c r="V37" s="208"/>
      <c r="W37" s="208"/>
    </row>
    <row r="38" spans="1:23" ht="20.100000000000001" customHeight="1" x14ac:dyDescent="0.25">
      <c r="A38" s="208"/>
      <c r="B38" s="122"/>
      <c r="C38" s="125" t="s">
        <v>381</v>
      </c>
      <c r="D38" s="126" t="s">
        <v>382</v>
      </c>
      <c r="E38" s="127"/>
      <c r="F38" s="128"/>
      <c r="G38" s="129"/>
      <c r="H38" s="129"/>
      <c r="I38" s="129"/>
      <c r="J38" s="127"/>
      <c r="K38" s="209" t="s">
        <v>378</v>
      </c>
      <c r="L38" s="122" t="s">
        <v>151</v>
      </c>
      <c r="M38" s="123"/>
      <c r="N38" s="210"/>
      <c r="O38" s="124" t="s">
        <v>130</v>
      </c>
      <c r="P38" s="208"/>
      <c r="Q38" s="208"/>
      <c r="R38" s="208"/>
      <c r="S38" s="208"/>
      <c r="T38" s="208"/>
      <c r="U38" s="208"/>
      <c r="V38" s="208"/>
      <c r="W38" s="208"/>
    </row>
    <row r="39" spans="1:23" ht="20.100000000000001" customHeight="1" x14ac:dyDescent="0.25">
      <c r="A39" s="208"/>
      <c r="B39" s="122"/>
      <c r="C39" s="130"/>
      <c r="D39" s="131"/>
      <c r="E39" s="132"/>
      <c r="F39" s="125" t="s">
        <v>384</v>
      </c>
      <c r="G39" s="126" t="s">
        <v>385</v>
      </c>
      <c r="H39" s="126" t="s">
        <v>386</v>
      </c>
      <c r="I39" s="126" t="s">
        <v>387</v>
      </c>
      <c r="J39" s="133"/>
      <c r="K39" s="209" t="s">
        <v>378</v>
      </c>
      <c r="L39" s="210" t="s">
        <v>153</v>
      </c>
      <c r="M39" s="209"/>
      <c r="N39" s="210"/>
      <c r="O39" s="210"/>
      <c r="P39" s="208" t="s">
        <v>415</v>
      </c>
      <c r="Q39" s="208"/>
      <c r="R39" s="208"/>
      <c r="S39" s="208"/>
      <c r="T39" s="208"/>
      <c r="U39" s="208"/>
      <c r="V39" s="208"/>
      <c r="W39" s="208"/>
    </row>
    <row r="40" spans="1:23" ht="20.100000000000001" customHeight="1" x14ac:dyDescent="0.25">
      <c r="A40" s="208"/>
      <c r="B40" s="122"/>
      <c r="C40" s="130"/>
      <c r="D40" s="131"/>
      <c r="E40" s="132"/>
      <c r="F40" s="125" t="s">
        <v>384</v>
      </c>
      <c r="G40" s="126" t="s">
        <v>385</v>
      </c>
      <c r="H40" s="126" t="s">
        <v>386</v>
      </c>
      <c r="I40" s="126" t="s">
        <v>387</v>
      </c>
      <c r="J40" s="133"/>
      <c r="K40" s="209" t="s">
        <v>378</v>
      </c>
      <c r="L40" s="210" t="s">
        <v>156</v>
      </c>
      <c r="M40" s="209"/>
      <c r="N40" s="210"/>
      <c r="O40" s="210"/>
      <c r="P40" s="208" t="s">
        <v>398</v>
      </c>
      <c r="Q40" s="208"/>
      <c r="R40" s="208"/>
      <c r="S40" s="208"/>
      <c r="T40" s="208"/>
      <c r="U40" s="208"/>
      <c r="V40" s="208"/>
      <c r="W40" s="208"/>
    </row>
    <row r="41" spans="1:23" ht="20.100000000000001" customHeight="1" x14ac:dyDescent="0.25">
      <c r="A41" s="208"/>
      <c r="B41" s="122"/>
      <c r="C41" s="130"/>
      <c r="D41" s="131"/>
      <c r="E41" s="132"/>
      <c r="F41" s="125" t="s">
        <v>384</v>
      </c>
      <c r="G41" s="126" t="s">
        <v>385</v>
      </c>
      <c r="H41" s="126" t="s">
        <v>386</v>
      </c>
      <c r="I41" s="126" t="s">
        <v>387</v>
      </c>
      <c r="J41" s="133"/>
      <c r="K41" s="209" t="s">
        <v>378</v>
      </c>
      <c r="L41" s="210" t="s">
        <v>159</v>
      </c>
      <c r="M41" s="209"/>
      <c r="N41" s="210"/>
      <c r="O41" s="210"/>
      <c r="P41" s="208" t="s">
        <v>416</v>
      </c>
      <c r="Q41" s="208"/>
      <c r="R41" s="208"/>
      <c r="S41" s="208"/>
      <c r="T41" s="208"/>
      <c r="U41" s="208"/>
      <c r="V41" s="208"/>
      <c r="W41" s="208"/>
    </row>
    <row r="42" spans="1:23" ht="20.100000000000001" customHeight="1" x14ac:dyDescent="0.25">
      <c r="A42" s="208"/>
      <c r="B42" s="122"/>
      <c r="C42" s="130"/>
      <c r="D42" s="131"/>
      <c r="E42" s="132"/>
      <c r="F42" s="125" t="s">
        <v>384</v>
      </c>
      <c r="G42" s="126" t="s">
        <v>385</v>
      </c>
      <c r="H42" s="126" t="s">
        <v>386</v>
      </c>
      <c r="I42" s="126" t="s">
        <v>387</v>
      </c>
      <c r="J42" s="133"/>
      <c r="K42" s="209" t="s">
        <v>378</v>
      </c>
      <c r="L42" s="210" t="s">
        <v>162</v>
      </c>
      <c r="M42" s="209"/>
      <c r="N42" s="210"/>
      <c r="O42" s="210"/>
      <c r="P42" s="208" t="s">
        <v>417</v>
      </c>
      <c r="Q42" s="208"/>
      <c r="R42" s="208"/>
      <c r="S42" s="208"/>
      <c r="T42" s="208"/>
      <c r="U42" s="208"/>
      <c r="V42" s="208"/>
      <c r="W42" s="208"/>
    </row>
    <row r="43" spans="1:23" ht="20.100000000000001" customHeight="1" x14ac:dyDescent="0.25">
      <c r="A43" s="208"/>
      <c r="B43" s="122"/>
      <c r="C43" s="130"/>
      <c r="D43" s="131"/>
      <c r="E43" s="132"/>
      <c r="F43" s="125" t="s">
        <v>384</v>
      </c>
      <c r="G43" s="126" t="s">
        <v>385</v>
      </c>
      <c r="H43" s="126" t="s">
        <v>386</v>
      </c>
      <c r="I43" s="126" t="s">
        <v>387</v>
      </c>
      <c r="J43" s="133"/>
      <c r="K43" s="209" t="s">
        <v>378</v>
      </c>
      <c r="L43" s="210" t="s">
        <v>418</v>
      </c>
      <c r="M43" s="209"/>
      <c r="N43" s="210"/>
      <c r="O43" s="210"/>
      <c r="P43" s="208" t="s">
        <v>419</v>
      </c>
      <c r="Q43" s="208"/>
      <c r="R43" s="208"/>
      <c r="S43" s="208"/>
      <c r="T43" s="208"/>
      <c r="U43" s="208"/>
      <c r="V43" s="208"/>
      <c r="W43" s="208"/>
    </row>
    <row r="44" spans="1:23" ht="20.100000000000001" customHeight="1" x14ac:dyDescent="0.25">
      <c r="A44" s="208"/>
      <c r="B44" s="122"/>
      <c r="C44" s="130"/>
      <c r="D44" s="131"/>
      <c r="E44" s="132"/>
      <c r="F44" s="125" t="s">
        <v>384</v>
      </c>
      <c r="G44" s="126" t="s">
        <v>385</v>
      </c>
      <c r="H44" s="126" t="s">
        <v>386</v>
      </c>
      <c r="I44" s="126" t="s">
        <v>387</v>
      </c>
      <c r="J44" s="133"/>
      <c r="K44" s="209" t="s">
        <v>378</v>
      </c>
      <c r="L44" s="210" t="s">
        <v>420</v>
      </c>
      <c r="M44" s="209"/>
      <c r="N44" s="210"/>
      <c r="O44" s="210"/>
      <c r="P44" s="208" t="s">
        <v>421</v>
      </c>
      <c r="Q44" s="208"/>
      <c r="R44" s="208"/>
      <c r="S44" s="208"/>
      <c r="T44" s="208"/>
      <c r="U44" s="208"/>
      <c r="V44" s="208"/>
      <c r="W44" s="208"/>
    </row>
    <row r="45" spans="1:23" ht="20.100000000000001" customHeight="1" x14ac:dyDescent="0.25">
      <c r="A45" s="208"/>
      <c r="B45" s="122"/>
      <c r="C45" s="125" t="s">
        <v>381</v>
      </c>
      <c r="D45" s="126" t="s">
        <v>382</v>
      </c>
      <c r="E45" s="127"/>
      <c r="F45" s="128"/>
      <c r="G45" s="129"/>
      <c r="H45" s="129"/>
      <c r="I45" s="129"/>
      <c r="J45" s="127"/>
      <c r="K45" s="209" t="s">
        <v>378</v>
      </c>
      <c r="L45" s="210" t="s">
        <v>422</v>
      </c>
      <c r="M45" s="209"/>
      <c r="N45" s="210"/>
      <c r="O45" s="124" t="s">
        <v>152</v>
      </c>
      <c r="P45" s="208"/>
      <c r="Q45" s="208"/>
      <c r="R45" s="208"/>
      <c r="S45" s="208"/>
      <c r="T45" s="208"/>
      <c r="U45" s="208"/>
      <c r="V45" s="208"/>
      <c r="W45" s="208"/>
    </row>
    <row r="46" spans="1:23" ht="20.100000000000001" customHeight="1" x14ac:dyDescent="0.25">
      <c r="A46" s="208"/>
      <c r="B46" s="122"/>
      <c r="C46" s="130"/>
      <c r="D46" s="131"/>
      <c r="E46" s="132"/>
      <c r="F46" s="125" t="s">
        <v>384</v>
      </c>
      <c r="G46" s="126" t="s">
        <v>385</v>
      </c>
      <c r="H46" s="126" t="s">
        <v>386</v>
      </c>
      <c r="I46" s="126" t="s">
        <v>387</v>
      </c>
      <c r="J46" s="133"/>
      <c r="K46" s="209" t="s">
        <v>378</v>
      </c>
      <c r="L46" s="210" t="s">
        <v>423</v>
      </c>
      <c r="M46" s="209"/>
      <c r="N46" s="210"/>
      <c r="O46" s="210"/>
      <c r="P46" s="208" t="s">
        <v>424</v>
      </c>
      <c r="Q46" s="208"/>
      <c r="R46" s="208"/>
      <c r="S46" s="208"/>
      <c r="T46" s="208"/>
      <c r="U46" s="208"/>
      <c r="V46" s="208"/>
      <c r="W46" s="208"/>
    </row>
    <row r="47" spans="1:23" ht="20.100000000000001" customHeight="1" x14ac:dyDescent="0.25">
      <c r="A47" s="208"/>
      <c r="B47" s="122"/>
      <c r="C47" s="130"/>
      <c r="D47" s="131"/>
      <c r="E47" s="132"/>
      <c r="F47" s="125" t="s">
        <v>384</v>
      </c>
      <c r="G47" s="126" t="s">
        <v>385</v>
      </c>
      <c r="H47" s="126" t="s">
        <v>386</v>
      </c>
      <c r="I47" s="126" t="s">
        <v>387</v>
      </c>
      <c r="J47" s="133"/>
      <c r="K47" s="209" t="s">
        <v>378</v>
      </c>
      <c r="L47" s="210" t="s">
        <v>425</v>
      </c>
      <c r="M47" s="209"/>
      <c r="N47" s="210"/>
      <c r="O47" s="210"/>
      <c r="P47" s="208" t="s">
        <v>426</v>
      </c>
      <c r="Q47" s="208"/>
      <c r="R47" s="208"/>
      <c r="S47" s="208"/>
      <c r="T47" s="208"/>
      <c r="U47" s="208"/>
      <c r="V47" s="208"/>
      <c r="W47" s="208"/>
    </row>
    <row r="48" spans="1:23" ht="20.100000000000001" customHeight="1" x14ac:dyDescent="0.25">
      <c r="A48" s="208"/>
      <c r="B48" s="122"/>
      <c r="C48" s="130"/>
      <c r="D48" s="131"/>
      <c r="E48" s="132"/>
      <c r="F48" s="125" t="s">
        <v>384</v>
      </c>
      <c r="G48" s="126" t="s">
        <v>385</v>
      </c>
      <c r="H48" s="126" t="s">
        <v>386</v>
      </c>
      <c r="I48" s="126" t="s">
        <v>387</v>
      </c>
      <c r="J48" s="133"/>
      <c r="K48" s="209" t="s">
        <v>378</v>
      </c>
      <c r="L48" s="210" t="s">
        <v>427</v>
      </c>
      <c r="M48" s="209"/>
      <c r="N48" s="210"/>
      <c r="O48" s="210"/>
      <c r="P48" s="208" t="s">
        <v>428</v>
      </c>
      <c r="Q48" s="208"/>
      <c r="R48" s="208"/>
      <c r="S48" s="208"/>
      <c r="T48" s="208"/>
      <c r="U48" s="208"/>
      <c r="V48" s="208"/>
      <c r="W48" s="208"/>
    </row>
    <row r="49" spans="1:23" ht="20.100000000000001" customHeight="1" x14ac:dyDescent="0.25">
      <c r="A49" s="208"/>
      <c r="B49" s="122"/>
      <c r="C49" s="130"/>
      <c r="D49" s="131"/>
      <c r="E49" s="132"/>
      <c r="F49" s="125" t="s">
        <v>384</v>
      </c>
      <c r="G49" s="126" t="s">
        <v>385</v>
      </c>
      <c r="H49" s="126" t="s">
        <v>386</v>
      </c>
      <c r="I49" s="126" t="s">
        <v>387</v>
      </c>
      <c r="J49" s="133"/>
      <c r="K49" s="209" t="s">
        <v>378</v>
      </c>
      <c r="L49" s="210" t="s">
        <v>429</v>
      </c>
      <c r="M49" s="209"/>
      <c r="N49" s="210"/>
      <c r="O49" s="210"/>
      <c r="P49" s="208" t="s">
        <v>430</v>
      </c>
      <c r="Q49" s="208"/>
      <c r="R49" s="208"/>
      <c r="S49" s="208"/>
      <c r="T49" s="208"/>
      <c r="U49" s="208"/>
      <c r="V49" s="208"/>
      <c r="W49" s="208"/>
    </row>
    <row r="50" spans="1:23" s="113" customFormat="1" ht="20.100000000000001" customHeight="1" x14ac:dyDescent="0.25">
      <c r="A50" s="114" t="s">
        <v>377</v>
      </c>
      <c r="B50" s="115"/>
      <c r="C50" s="115"/>
      <c r="D50" s="115"/>
      <c r="E50" s="115"/>
      <c r="F50" s="115"/>
      <c r="G50" s="115"/>
      <c r="H50" s="115"/>
      <c r="I50" s="115"/>
      <c r="J50" s="115"/>
      <c r="K50" s="115"/>
      <c r="L50" s="116"/>
      <c r="M50" s="117"/>
      <c r="N50" s="116"/>
      <c r="O50" s="116"/>
      <c r="P50" s="116"/>
      <c r="Q50" s="118"/>
      <c r="R50" s="118"/>
      <c r="S50" s="118"/>
      <c r="T50" s="118"/>
      <c r="U50" s="118"/>
      <c r="V50" s="118"/>
      <c r="W50" s="118"/>
    </row>
    <row r="51" spans="1:23" ht="20.100000000000001" customHeight="1" x14ac:dyDescent="0.25">
      <c r="A51" s="208"/>
      <c r="B51" s="119"/>
      <c r="C51" s="120"/>
      <c r="D51" s="119"/>
      <c r="E51" s="121"/>
      <c r="F51" s="120"/>
      <c r="G51" s="119"/>
      <c r="H51" s="119"/>
      <c r="I51" s="119"/>
      <c r="J51" s="121"/>
      <c r="K51" s="209" t="s">
        <v>378</v>
      </c>
      <c r="L51" s="122">
        <v>6</v>
      </c>
      <c r="M51" s="123"/>
      <c r="N51" s="124" t="s">
        <v>431</v>
      </c>
      <c r="O51" s="210"/>
      <c r="P51" s="208"/>
      <c r="Q51" s="208"/>
      <c r="R51" s="208"/>
      <c r="S51" s="208"/>
      <c r="T51" s="208"/>
      <c r="U51" s="208"/>
      <c r="V51" s="208"/>
      <c r="W51" s="208"/>
    </row>
    <row r="52" spans="1:23" ht="20.100000000000001" customHeight="1" x14ac:dyDescent="0.25">
      <c r="A52" s="208"/>
      <c r="B52" s="122"/>
      <c r="C52" s="125" t="s">
        <v>381</v>
      </c>
      <c r="D52" s="126" t="s">
        <v>382</v>
      </c>
      <c r="E52" s="127"/>
      <c r="F52" s="128"/>
      <c r="G52" s="129"/>
      <c r="H52" s="129"/>
      <c r="I52" s="129"/>
      <c r="J52" s="127"/>
      <c r="K52" s="209" t="s">
        <v>378</v>
      </c>
      <c r="L52" s="122">
        <v>6.1</v>
      </c>
      <c r="M52" s="123"/>
      <c r="N52" s="210"/>
      <c r="O52" s="124" t="s">
        <v>432</v>
      </c>
      <c r="P52" s="208"/>
      <c r="Q52" s="208"/>
      <c r="R52" s="208"/>
      <c r="S52" s="208"/>
      <c r="T52" s="208"/>
      <c r="U52" s="208"/>
      <c r="V52" s="208"/>
      <c r="W52" s="208"/>
    </row>
    <row r="53" spans="1:23" ht="20.100000000000001" customHeight="1" x14ac:dyDescent="0.25">
      <c r="A53" s="208"/>
      <c r="B53" s="122"/>
      <c r="C53" s="130"/>
      <c r="D53" s="131"/>
      <c r="E53" s="132"/>
      <c r="F53" s="125" t="s">
        <v>384</v>
      </c>
      <c r="G53" s="126" t="s">
        <v>385</v>
      </c>
      <c r="H53" s="126" t="s">
        <v>386</v>
      </c>
      <c r="I53" s="126" t="s">
        <v>387</v>
      </c>
      <c r="J53" s="133"/>
      <c r="K53" s="209" t="s">
        <v>378</v>
      </c>
      <c r="L53" s="122" t="s">
        <v>166</v>
      </c>
      <c r="M53" s="123"/>
      <c r="N53" s="210"/>
      <c r="O53" s="210"/>
      <c r="P53" s="208" t="s">
        <v>405</v>
      </c>
      <c r="Q53" s="208"/>
      <c r="R53" s="208"/>
      <c r="S53" s="208"/>
      <c r="T53" s="208"/>
      <c r="U53" s="208"/>
      <c r="V53" s="208"/>
      <c r="W53" s="208"/>
    </row>
    <row r="54" spans="1:23" ht="20.100000000000001" customHeight="1" x14ac:dyDescent="0.25">
      <c r="A54" s="208"/>
      <c r="B54" s="122"/>
      <c r="C54" s="125" t="s">
        <v>381</v>
      </c>
      <c r="D54" s="126" t="s">
        <v>382</v>
      </c>
      <c r="E54" s="127"/>
      <c r="F54" s="128"/>
      <c r="G54" s="129"/>
      <c r="H54" s="129"/>
      <c r="I54" s="129"/>
      <c r="J54" s="127"/>
      <c r="K54" s="209" t="s">
        <v>378</v>
      </c>
      <c r="L54" s="122">
        <v>6.2</v>
      </c>
      <c r="M54" s="123"/>
      <c r="N54" s="210"/>
      <c r="O54" s="124" t="s">
        <v>433</v>
      </c>
      <c r="P54" s="208"/>
      <c r="Q54" s="208"/>
      <c r="R54" s="208"/>
      <c r="S54" s="208"/>
      <c r="T54" s="208"/>
      <c r="U54" s="208"/>
      <c r="V54" s="208"/>
      <c r="W54" s="208"/>
    </row>
    <row r="55" spans="1:23" ht="20.100000000000001" customHeight="1" x14ac:dyDescent="0.25">
      <c r="A55" s="208"/>
      <c r="B55" s="122"/>
      <c r="C55" s="130"/>
      <c r="D55" s="131"/>
      <c r="E55" s="132"/>
      <c r="F55" s="125" t="s">
        <v>384</v>
      </c>
      <c r="G55" s="126" t="s">
        <v>385</v>
      </c>
      <c r="H55" s="126" t="s">
        <v>386</v>
      </c>
      <c r="I55" s="126" t="s">
        <v>387</v>
      </c>
      <c r="J55" s="133"/>
      <c r="K55" s="209" t="s">
        <v>378</v>
      </c>
      <c r="L55" s="122" t="s">
        <v>187</v>
      </c>
      <c r="M55" s="123"/>
      <c r="N55" s="210"/>
      <c r="O55" s="210"/>
      <c r="P55" s="208" t="s">
        <v>434</v>
      </c>
      <c r="Q55" s="208"/>
      <c r="R55" s="208"/>
      <c r="S55" s="208"/>
      <c r="T55" s="208"/>
      <c r="U55" s="208"/>
      <c r="V55" s="208"/>
      <c r="W55" s="208"/>
    </row>
    <row r="56" spans="1:23" ht="20.100000000000001" customHeight="1" x14ac:dyDescent="0.25">
      <c r="A56" s="208"/>
      <c r="B56" s="122"/>
      <c r="C56" s="130"/>
      <c r="D56" s="131"/>
      <c r="E56" s="132"/>
      <c r="F56" s="125" t="s">
        <v>384</v>
      </c>
      <c r="G56" s="126" t="s">
        <v>385</v>
      </c>
      <c r="H56" s="126" t="s">
        <v>386</v>
      </c>
      <c r="I56" s="126" t="s">
        <v>387</v>
      </c>
      <c r="J56" s="133"/>
      <c r="K56" s="209" t="s">
        <v>378</v>
      </c>
      <c r="L56" s="210" t="s">
        <v>190</v>
      </c>
      <c r="M56" s="209"/>
      <c r="N56" s="210"/>
      <c r="O56" s="210"/>
      <c r="P56" s="208" t="s">
        <v>435</v>
      </c>
      <c r="Q56" s="208"/>
      <c r="R56" s="208"/>
      <c r="S56" s="208"/>
      <c r="T56" s="208"/>
      <c r="U56" s="208"/>
      <c r="V56" s="208"/>
      <c r="W56" s="208"/>
    </row>
    <row r="57" spans="1:23" ht="20.100000000000001" customHeight="1" x14ac:dyDescent="0.25">
      <c r="A57" s="208"/>
      <c r="B57" s="122"/>
      <c r="C57" s="130"/>
      <c r="D57" s="131"/>
      <c r="E57" s="132"/>
      <c r="F57" s="125" t="s">
        <v>384</v>
      </c>
      <c r="G57" s="126" t="s">
        <v>385</v>
      </c>
      <c r="H57" s="126" t="s">
        <v>386</v>
      </c>
      <c r="I57" s="126" t="s">
        <v>387</v>
      </c>
      <c r="J57" s="133"/>
      <c r="K57" s="209" t="s">
        <v>378</v>
      </c>
      <c r="L57" s="210" t="s">
        <v>199</v>
      </c>
      <c r="M57" s="209"/>
      <c r="N57" s="210"/>
      <c r="O57" s="210"/>
      <c r="P57" s="208" t="s">
        <v>436</v>
      </c>
      <c r="Q57" s="208"/>
      <c r="R57" s="208"/>
      <c r="S57" s="208"/>
      <c r="T57" s="208"/>
      <c r="U57" s="208"/>
      <c r="V57" s="208"/>
      <c r="W57" s="208"/>
    </row>
    <row r="58" spans="1:23" ht="20.100000000000001" customHeight="1" x14ac:dyDescent="0.25">
      <c r="A58" s="208"/>
      <c r="B58" s="122"/>
      <c r="C58" s="125" t="s">
        <v>381</v>
      </c>
      <c r="D58" s="126" t="s">
        <v>382</v>
      </c>
      <c r="E58" s="137" t="s">
        <v>408</v>
      </c>
      <c r="F58" s="128"/>
      <c r="G58" s="129"/>
      <c r="H58" s="129"/>
      <c r="I58" s="129"/>
      <c r="J58" s="127"/>
      <c r="K58" s="209" t="s">
        <v>378</v>
      </c>
      <c r="L58" s="138">
        <v>6.3</v>
      </c>
      <c r="M58" s="139"/>
      <c r="N58" s="210"/>
      <c r="O58" s="124" t="s">
        <v>437</v>
      </c>
      <c r="P58" s="208"/>
      <c r="Q58" s="208"/>
      <c r="R58" s="208"/>
      <c r="S58" s="208"/>
      <c r="T58" s="208"/>
      <c r="U58" s="208"/>
      <c r="V58" s="208"/>
      <c r="W58" s="208"/>
    </row>
    <row r="59" spans="1:23" ht="20.100000000000001" customHeight="1" x14ac:dyDescent="0.25">
      <c r="A59" s="208"/>
      <c r="B59" s="122"/>
      <c r="C59" s="130"/>
      <c r="D59" s="131"/>
      <c r="E59" s="132"/>
      <c r="F59" s="125" t="s">
        <v>384</v>
      </c>
      <c r="G59" s="126" t="s">
        <v>385</v>
      </c>
      <c r="H59" s="126" t="s">
        <v>386</v>
      </c>
      <c r="I59" s="126" t="s">
        <v>387</v>
      </c>
      <c r="J59" s="136" t="s">
        <v>408</v>
      </c>
      <c r="K59" s="209" t="s">
        <v>378</v>
      </c>
      <c r="L59" s="210" t="s">
        <v>211</v>
      </c>
      <c r="M59" s="209" t="s">
        <v>409</v>
      </c>
      <c r="N59" s="210"/>
      <c r="O59" s="210"/>
      <c r="P59" s="208" t="s">
        <v>438</v>
      </c>
      <c r="Q59" s="208"/>
      <c r="R59" s="208"/>
      <c r="S59" s="208"/>
      <c r="T59" s="208"/>
      <c r="U59" s="208"/>
      <c r="V59" s="208"/>
      <c r="W59" s="208"/>
    </row>
    <row r="60" spans="1:23" ht="20.100000000000001" customHeight="1" x14ac:dyDescent="0.25">
      <c r="A60" s="208"/>
      <c r="B60" s="122"/>
      <c r="C60" s="130"/>
      <c r="D60" s="131"/>
      <c r="E60" s="132"/>
      <c r="F60" s="125" t="s">
        <v>384</v>
      </c>
      <c r="G60" s="126" t="s">
        <v>385</v>
      </c>
      <c r="H60" s="126" t="s">
        <v>386</v>
      </c>
      <c r="I60" s="126" t="s">
        <v>387</v>
      </c>
      <c r="J60" s="136" t="s">
        <v>408</v>
      </c>
      <c r="K60" s="209" t="s">
        <v>378</v>
      </c>
      <c r="L60" s="210" t="s">
        <v>214</v>
      </c>
      <c r="M60" s="209" t="s">
        <v>409</v>
      </c>
      <c r="N60" s="210"/>
      <c r="O60" s="210"/>
      <c r="P60" s="208" t="s">
        <v>439</v>
      </c>
      <c r="Q60" s="208"/>
      <c r="R60" s="208"/>
      <c r="S60" s="208"/>
      <c r="T60" s="208"/>
      <c r="U60" s="208"/>
      <c r="V60" s="208"/>
      <c r="W60" s="208"/>
    </row>
    <row r="61" spans="1:23" ht="20.100000000000001" customHeight="1" x14ac:dyDescent="0.25">
      <c r="A61" s="208"/>
      <c r="B61" s="122"/>
      <c r="C61" s="125" t="s">
        <v>381</v>
      </c>
      <c r="D61" s="126" t="s">
        <v>382</v>
      </c>
      <c r="E61" s="127"/>
      <c r="F61" s="128"/>
      <c r="G61" s="129"/>
      <c r="H61" s="129"/>
      <c r="I61" s="129"/>
      <c r="J61" s="127"/>
      <c r="K61" s="209" t="s">
        <v>378</v>
      </c>
      <c r="L61" s="138">
        <v>6.4</v>
      </c>
      <c r="M61" s="139"/>
      <c r="N61" s="210"/>
      <c r="O61" s="124" t="s">
        <v>210</v>
      </c>
      <c r="P61" s="208"/>
      <c r="Q61" s="208"/>
      <c r="R61" s="208"/>
      <c r="S61" s="208"/>
      <c r="T61" s="208"/>
      <c r="U61" s="208"/>
      <c r="V61" s="208"/>
      <c r="W61" s="208"/>
    </row>
    <row r="62" spans="1:23" ht="20.100000000000001" customHeight="1" x14ac:dyDescent="0.25">
      <c r="A62" s="208"/>
      <c r="B62" s="122"/>
      <c r="C62" s="130"/>
      <c r="D62" s="131"/>
      <c r="E62" s="132"/>
      <c r="F62" s="125" t="s">
        <v>384</v>
      </c>
      <c r="G62" s="126" t="s">
        <v>385</v>
      </c>
      <c r="H62" s="126" t="s">
        <v>386</v>
      </c>
      <c r="I62" s="126" t="s">
        <v>387</v>
      </c>
      <c r="J62" s="133"/>
      <c r="K62" s="209" t="s">
        <v>378</v>
      </c>
      <c r="L62" s="210" t="s">
        <v>440</v>
      </c>
      <c r="M62" s="209"/>
      <c r="N62" s="210"/>
      <c r="O62" s="210"/>
      <c r="P62" s="208" t="s">
        <v>441</v>
      </c>
      <c r="Q62" s="208"/>
      <c r="R62" s="208"/>
      <c r="S62" s="208"/>
      <c r="T62" s="208"/>
      <c r="U62" s="208"/>
      <c r="V62" s="208"/>
      <c r="W62" s="208"/>
    </row>
    <row r="63" spans="1:23" ht="20.100000000000001" customHeight="1" x14ac:dyDescent="0.25">
      <c r="A63" s="208"/>
      <c r="B63" s="119"/>
      <c r="C63" s="120"/>
      <c r="D63" s="119"/>
      <c r="E63" s="121"/>
      <c r="F63" s="120"/>
      <c r="G63" s="119"/>
      <c r="H63" s="119"/>
      <c r="I63" s="119"/>
      <c r="J63" s="121"/>
      <c r="K63" s="209" t="s">
        <v>378</v>
      </c>
      <c r="L63" s="210">
        <v>7</v>
      </c>
      <c r="M63" s="209"/>
      <c r="N63" s="124" t="s">
        <v>442</v>
      </c>
      <c r="O63" s="210"/>
      <c r="P63" s="208"/>
      <c r="Q63" s="208"/>
      <c r="R63" s="208"/>
      <c r="S63" s="208"/>
      <c r="T63" s="208"/>
      <c r="U63" s="208"/>
      <c r="V63" s="208"/>
      <c r="W63" s="208"/>
    </row>
    <row r="64" spans="1:23" ht="20.100000000000001" customHeight="1" x14ac:dyDescent="0.25">
      <c r="A64" s="208"/>
      <c r="B64" s="122"/>
      <c r="C64" s="125" t="s">
        <v>381</v>
      </c>
      <c r="D64" s="126" t="s">
        <v>382</v>
      </c>
      <c r="E64" s="127"/>
      <c r="F64" s="128"/>
      <c r="G64" s="129"/>
      <c r="H64" s="129"/>
      <c r="I64" s="129"/>
      <c r="J64" s="127"/>
      <c r="K64" s="209" t="s">
        <v>378</v>
      </c>
      <c r="L64" s="210">
        <v>7.1</v>
      </c>
      <c r="M64" s="209"/>
      <c r="N64" s="124"/>
      <c r="O64" s="124" t="s">
        <v>442</v>
      </c>
      <c r="P64" s="208"/>
      <c r="Q64" s="208"/>
      <c r="R64" s="208"/>
      <c r="S64" s="208"/>
      <c r="T64" s="208"/>
      <c r="U64" s="208"/>
      <c r="V64" s="208"/>
      <c r="W64" s="208"/>
    </row>
    <row r="65" spans="1:23" ht="20.100000000000001" customHeight="1" x14ac:dyDescent="0.25">
      <c r="A65" s="208"/>
      <c r="B65" s="122"/>
      <c r="C65" s="130"/>
      <c r="D65" s="131"/>
      <c r="E65" s="132"/>
      <c r="F65" s="125" t="s">
        <v>384</v>
      </c>
      <c r="G65" s="126" t="s">
        <v>385</v>
      </c>
      <c r="H65" s="126" t="s">
        <v>386</v>
      </c>
      <c r="I65" s="126" t="s">
        <v>387</v>
      </c>
      <c r="J65" s="133"/>
      <c r="K65" s="209" t="s">
        <v>378</v>
      </c>
      <c r="L65" s="210" t="s">
        <v>220</v>
      </c>
      <c r="M65" s="209"/>
      <c r="N65" s="210"/>
      <c r="O65" s="210"/>
      <c r="P65" s="208" t="s">
        <v>443</v>
      </c>
      <c r="Q65" s="208"/>
      <c r="R65" s="208"/>
      <c r="S65" s="208"/>
      <c r="T65" s="208"/>
      <c r="U65" s="208"/>
      <c r="V65" s="208"/>
      <c r="W65" s="208"/>
    </row>
    <row r="66" spans="1:23" ht="20.100000000000001" customHeight="1" x14ac:dyDescent="0.25">
      <c r="A66" s="208"/>
      <c r="B66" s="122"/>
      <c r="C66" s="130"/>
      <c r="D66" s="131"/>
      <c r="E66" s="132"/>
      <c r="F66" s="125" t="s">
        <v>384</v>
      </c>
      <c r="G66" s="126" t="s">
        <v>385</v>
      </c>
      <c r="H66" s="126" t="s">
        <v>386</v>
      </c>
      <c r="I66" s="126" t="s">
        <v>387</v>
      </c>
      <c r="J66" s="133"/>
      <c r="K66" s="209" t="s">
        <v>378</v>
      </c>
      <c r="L66" s="210" t="s">
        <v>229</v>
      </c>
      <c r="M66" s="209"/>
      <c r="N66" s="210"/>
      <c r="O66" s="210"/>
      <c r="P66" s="208" t="s">
        <v>444</v>
      </c>
      <c r="Q66" s="208"/>
      <c r="R66" s="208"/>
      <c r="S66" s="208"/>
      <c r="T66" s="208"/>
      <c r="U66" s="208"/>
      <c r="V66" s="208"/>
      <c r="W66" s="208"/>
    </row>
    <row r="67" spans="1:23" ht="20.100000000000001" customHeight="1" x14ac:dyDescent="0.25">
      <c r="A67" s="208"/>
      <c r="B67" s="122"/>
      <c r="C67" s="130"/>
      <c r="D67" s="131"/>
      <c r="E67" s="132"/>
      <c r="F67" s="125" t="s">
        <v>384</v>
      </c>
      <c r="G67" s="126" t="s">
        <v>385</v>
      </c>
      <c r="H67" s="126" t="s">
        <v>386</v>
      </c>
      <c r="I67" s="126" t="s">
        <v>387</v>
      </c>
      <c r="J67" s="133"/>
      <c r="K67" s="209" t="s">
        <v>378</v>
      </c>
      <c r="L67" s="210" t="s">
        <v>445</v>
      </c>
      <c r="M67" s="209"/>
      <c r="N67" s="210"/>
      <c r="O67" s="210"/>
      <c r="P67" s="208" t="s">
        <v>446</v>
      </c>
      <c r="Q67" s="208"/>
      <c r="R67" s="208"/>
      <c r="S67" s="208"/>
      <c r="T67" s="208"/>
      <c r="U67" s="208"/>
      <c r="V67" s="208"/>
      <c r="W67" s="208"/>
    </row>
    <row r="68" spans="1:23" ht="20.100000000000001" customHeight="1" x14ac:dyDescent="0.25">
      <c r="A68" s="208"/>
      <c r="B68" s="122"/>
      <c r="C68" s="130"/>
      <c r="D68" s="131"/>
      <c r="E68" s="132"/>
      <c r="F68" s="125" t="s">
        <v>384</v>
      </c>
      <c r="G68" s="126" t="s">
        <v>385</v>
      </c>
      <c r="H68" s="126" t="s">
        <v>386</v>
      </c>
      <c r="I68" s="126" t="s">
        <v>387</v>
      </c>
      <c r="J68" s="133"/>
      <c r="K68" s="209" t="s">
        <v>378</v>
      </c>
      <c r="L68" s="210" t="s">
        <v>447</v>
      </c>
      <c r="M68" s="209"/>
      <c r="N68" s="210"/>
      <c r="O68" s="210"/>
      <c r="P68" s="208" t="s">
        <v>448</v>
      </c>
      <c r="Q68" s="208"/>
      <c r="R68" s="208"/>
      <c r="S68" s="208"/>
      <c r="T68" s="208"/>
      <c r="U68" s="208"/>
      <c r="V68" s="208"/>
      <c r="W68" s="208"/>
    </row>
    <row r="69" spans="1:23" ht="20.100000000000001" customHeight="1" x14ac:dyDescent="0.25">
      <c r="A69" s="208"/>
      <c r="B69" s="122"/>
      <c r="C69" s="130"/>
      <c r="D69" s="131"/>
      <c r="E69" s="132"/>
      <c r="F69" s="125" t="s">
        <v>384</v>
      </c>
      <c r="G69" s="126" t="s">
        <v>385</v>
      </c>
      <c r="H69" s="126" t="s">
        <v>386</v>
      </c>
      <c r="I69" s="126" t="s">
        <v>387</v>
      </c>
      <c r="J69" s="133"/>
      <c r="K69" s="209" t="s">
        <v>378</v>
      </c>
      <c r="L69" s="210" t="s">
        <v>449</v>
      </c>
      <c r="M69" s="209"/>
      <c r="N69" s="210"/>
      <c r="O69" s="210"/>
      <c r="P69" s="208" t="s">
        <v>450</v>
      </c>
      <c r="Q69" s="208"/>
      <c r="R69" s="208"/>
      <c r="S69" s="208"/>
      <c r="T69" s="208"/>
      <c r="U69" s="208"/>
      <c r="V69" s="208"/>
      <c r="W69" s="208"/>
    </row>
    <row r="70" spans="1:23" ht="20.100000000000001" customHeight="1" x14ac:dyDescent="0.25">
      <c r="A70" s="208"/>
      <c r="B70" s="122"/>
      <c r="C70" s="130"/>
      <c r="D70" s="131"/>
      <c r="E70" s="132"/>
      <c r="F70" s="125" t="s">
        <v>384</v>
      </c>
      <c r="G70" s="126" t="s">
        <v>385</v>
      </c>
      <c r="H70" s="126" t="s">
        <v>386</v>
      </c>
      <c r="I70" s="126" t="s">
        <v>387</v>
      </c>
      <c r="J70" s="133"/>
      <c r="K70" s="209" t="s">
        <v>378</v>
      </c>
      <c r="L70" s="210" t="s">
        <v>451</v>
      </c>
      <c r="M70" s="209"/>
      <c r="N70" s="210"/>
      <c r="O70" s="210"/>
      <c r="P70" s="208" t="s">
        <v>452</v>
      </c>
      <c r="Q70" s="208"/>
      <c r="R70" s="208"/>
      <c r="S70" s="208"/>
      <c r="T70" s="208"/>
      <c r="U70" s="208"/>
      <c r="V70" s="208"/>
      <c r="W70" s="208"/>
    </row>
    <row r="71" spans="1:23" ht="20.100000000000001" customHeight="1" x14ac:dyDescent="0.25">
      <c r="A71" s="208"/>
      <c r="B71" s="119"/>
      <c r="C71" s="120"/>
      <c r="D71" s="119"/>
      <c r="E71" s="121"/>
      <c r="F71" s="120"/>
      <c r="G71" s="119"/>
      <c r="H71" s="119"/>
      <c r="I71" s="119"/>
      <c r="J71" s="121"/>
      <c r="K71" s="209" t="s">
        <v>378</v>
      </c>
      <c r="L71" s="210">
        <v>8</v>
      </c>
      <c r="M71" s="209"/>
      <c r="N71" s="135" t="s">
        <v>261</v>
      </c>
      <c r="O71" s="210"/>
      <c r="P71" s="208"/>
      <c r="Q71" s="208"/>
      <c r="R71" s="208"/>
      <c r="S71" s="208"/>
      <c r="T71" s="208"/>
      <c r="U71" s="208"/>
      <c r="V71" s="208"/>
      <c r="W71" s="208"/>
    </row>
    <row r="72" spans="1:23" ht="20.100000000000001" customHeight="1" x14ac:dyDescent="0.25">
      <c r="A72" s="208"/>
      <c r="B72" s="122"/>
      <c r="C72" s="125" t="s">
        <v>381</v>
      </c>
      <c r="D72" s="126" t="s">
        <v>382</v>
      </c>
      <c r="E72" s="127"/>
      <c r="F72" s="128"/>
      <c r="G72" s="129"/>
      <c r="H72" s="129"/>
      <c r="I72" s="129"/>
      <c r="J72" s="127"/>
      <c r="K72" s="209" t="s">
        <v>378</v>
      </c>
      <c r="L72" s="210">
        <v>8.1</v>
      </c>
      <c r="M72" s="209"/>
      <c r="N72" s="210"/>
      <c r="O72" s="135" t="s">
        <v>261</v>
      </c>
      <c r="P72" s="208"/>
      <c r="Q72" s="208"/>
      <c r="R72" s="208"/>
      <c r="S72" s="208"/>
      <c r="T72" s="208"/>
      <c r="U72" s="208"/>
      <c r="V72" s="208"/>
      <c r="W72" s="208"/>
    </row>
    <row r="73" spans="1:23" ht="20.100000000000001" customHeight="1" x14ac:dyDescent="0.25">
      <c r="A73" s="208"/>
      <c r="B73" s="122"/>
      <c r="C73" s="130"/>
      <c r="D73" s="131"/>
      <c r="E73" s="132"/>
      <c r="F73" s="125" t="s">
        <v>384</v>
      </c>
      <c r="G73" s="126" t="s">
        <v>385</v>
      </c>
      <c r="H73" s="126" t="s">
        <v>386</v>
      </c>
      <c r="I73" s="126" t="s">
        <v>387</v>
      </c>
      <c r="J73" s="133"/>
      <c r="K73" s="209" t="s">
        <v>378</v>
      </c>
      <c r="L73" s="210" t="s">
        <v>233</v>
      </c>
      <c r="M73" s="209"/>
      <c r="N73" s="210"/>
      <c r="O73" s="210"/>
      <c r="P73" s="208" t="s">
        <v>453</v>
      </c>
      <c r="Q73" s="208"/>
      <c r="R73" s="208"/>
      <c r="S73" s="208"/>
      <c r="T73" s="208"/>
      <c r="U73" s="208"/>
      <c r="V73" s="208"/>
      <c r="W73" s="208"/>
    </row>
    <row r="74" spans="1:23" ht="20.100000000000001" customHeight="1" x14ac:dyDescent="0.25">
      <c r="A74" s="208"/>
      <c r="B74" s="210"/>
      <c r="C74" s="130"/>
      <c r="D74" s="131"/>
      <c r="E74" s="132"/>
      <c r="F74" s="125" t="s">
        <v>384</v>
      </c>
      <c r="G74" s="126" t="s">
        <v>385</v>
      </c>
      <c r="H74" s="126" t="s">
        <v>386</v>
      </c>
      <c r="I74" s="126" t="s">
        <v>387</v>
      </c>
      <c r="J74" s="133"/>
      <c r="K74" s="209" t="s">
        <v>378</v>
      </c>
      <c r="L74" s="210" t="s">
        <v>236</v>
      </c>
      <c r="M74" s="209"/>
      <c r="N74" s="210"/>
      <c r="O74" s="210"/>
      <c r="P74" s="208" t="s">
        <v>454</v>
      </c>
      <c r="Q74" s="208"/>
      <c r="R74" s="208"/>
      <c r="S74" s="208"/>
      <c r="T74" s="208"/>
      <c r="U74" s="208"/>
      <c r="V74" s="208"/>
      <c r="W74" s="208"/>
    </row>
    <row r="75" spans="1:23" ht="20.100000000000001" customHeight="1" x14ac:dyDescent="0.25">
      <c r="A75" s="208"/>
      <c r="B75" s="122"/>
      <c r="C75" s="130"/>
      <c r="D75" s="131"/>
      <c r="E75" s="132"/>
      <c r="F75" s="125" t="s">
        <v>384</v>
      </c>
      <c r="G75" s="126" t="s">
        <v>385</v>
      </c>
      <c r="H75" s="126" t="s">
        <v>386</v>
      </c>
      <c r="I75" s="126" t="s">
        <v>387</v>
      </c>
      <c r="J75" s="133"/>
      <c r="K75" s="209" t="s">
        <v>378</v>
      </c>
      <c r="L75" s="210" t="s">
        <v>240</v>
      </c>
      <c r="M75" s="209"/>
      <c r="N75" s="210"/>
      <c r="O75" s="210"/>
      <c r="P75" s="208" t="s">
        <v>455</v>
      </c>
      <c r="Q75" s="208"/>
      <c r="R75" s="208"/>
      <c r="S75" s="208"/>
      <c r="T75" s="208"/>
      <c r="U75" s="208"/>
      <c r="V75" s="208"/>
      <c r="W75" s="208"/>
    </row>
    <row r="76" spans="1:23" ht="20.100000000000001" customHeight="1" x14ac:dyDescent="0.25">
      <c r="A76" s="208"/>
      <c r="B76" s="122"/>
      <c r="C76" s="130"/>
      <c r="D76" s="131"/>
      <c r="E76" s="132"/>
      <c r="F76" s="125" t="s">
        <v>384</v>
      </c>
      <c r="G76" s="126" t="s">
        <v>385</v>
      </c>
      <c r="H76" s="126" t="s">
        <v>386</v>
      </c>
      <c r="I76" s="126" t="s">
        <v>387</v>
      </c>
      <c r="J76" s="133"/>
      <c r="K76" s="209" t="s">
        <v>378</v>
      </c>
      <c r="L76" s="210" t="s">
        <v>249</v>
      </c>
      <c r="M76" s="209"/>
      <c r="N76" s="210"/>
      <c r="O76" s="210"/>
      <c r="P76" s="208" t="s">
        <v>456</v>
      </c>
      <c r="Q76" s="208"/>
      <c r="R76" s="208"/>
      <c r="S76" s="208"/>
      <c r="T76" s="208"/>
      <c r="U76" s="208"/>
      <c r="V76" s="208"/>
      <c r="W76" s="208"/>
    </row>
    <row r="77" spans="1:23" ht="20.100000000000001" customHeight="1" x14ac:dyDescent="0.25">
      <c r="A77" s="208"/>
      <c r="B77" s="122"/>
      <c r="C77" s="130"/>
      <c r="D77" s="131"/>
      <c r="E77" s="132"/>
      <c r="F77" s="125" t="s">
        <v>384</v>
      </c>
      <c r="G77" s="126" t="s">
        <v>385</v>
      </c>
      <c r="H77" s="126" t="s">
        <v>386</v>
      </c>
      <c r="I77" s="126" t="s">
        <v>387</v>
      </c>
      <c r="J77" s="133"/>
      <c r="K77" s="209" t="s">
        <v>378</v>
      </c>
      <c r="L77" s="210" t="s">
        <v>252</v>
      </c>
      <c r="M77" s="209"/>
      <c r="N77" s="210"/>
      <c r="O77" s="210"/>
      <c r="P77" s="208" t="s">
        <v>457</v>
      </c>
      <c r="Q77" s="208"/>
      <c r="R77" s="208"/>
      <c r="S77" s="208"/>
      <c r="T77" s="208"/>
      <c r="U77" s="208"/>
      <c r="V77" s="208"/>
      <c r="W77" s="208"/>
    </row>
    <row r="78" spans="1:23" ht="20.100000000000001" customHeight="1" x14ac:dyDescent="0.25">
      <c r="A78" s="208"/>
      <c r="B78" s="119"/>
      <c r="C78" s="120"/>
      <c r="D78" s="119"/>
      <c r="E78" s="121"/>
      <c r="F78" s="120"/>
      <c r="G78" s="119"/>
      <c r="H78" s="119"/>
      <c r="I78" s="119"/>
      <c r="J78" s="121"/>
      <c r="K78" s="209" t="s">
        <v>378</v>
      </c>
      <c r="L78" s="210">
        <v>9</v>
      </c>
      <c r="M78" s="209"/>
      <c r="N78" s="124" t="s">
        <v>283</v>
      </c>
      <c r="O78" s="210"/>
      <c r="P78" s="208"/>
      <c r="Q78" s="208"/>
      <c r="R78" s="208"/>
      <c r="S78" s="208"/>
      <c r="T78" s="208"/>
      <c r="U78" s="208"/>
      <c r="V78" s="208"/>
      <c r="W78" s="208"/>
    </row>
    <row r="79" spans="1:23" ht="20.100000000000001" customHeight="1" x14ac:dyDescent="0.25">
      <c r="A79" s="208"/>
      <c r="B79" s="122"/>
      <c r="C79" s="125" t="s">
        <v>381</v>
      </c>
      <c r="D79" s="126" t="s">
        <v>382</v>
      </c>
      <c r="E79" s="127"/>
      <c r="F79" s="128"/>
      <c r="G79" s="129"/>
      <c r="H79" s="129"/>
      <c r="I79" s="129"/>
      <c r="J79" s="127"/>
      <c r="K79" s="209" t="s">
        <v>378</v>
      </c>
      <c r="L79" s="210">
        <v>9.1</v>
      </c>
      <c r="M79" s="209"/>
      <c r="N79" s="210"/>
      <c r="O79" s="135" t="s">
        <v>458</v>
      </c>
      <c r="P79" s="208"/>
      <c r="Q79" s="208"/>
      <c r="R79" s="208"/>
      <c r="S79" s="208"/>
      <c r="T79" s="208"/>
      <c r="U79" s="208"/>
      <c r="V79" s="208"/>
      <c r="W79" s="208"/>
    </row>
    <row r="80" spans="1:23" ht="20.100000000000001" customHeight="1" x14ac:dyDescent="0.25">
      <c r="A80" s="208"/>
      <c r="B80" s="122"/>
      <c r="C80" s="130"/>
      <c r="D80" s="131"/>
      <c r="E80" s="132"/>
      <c r="F80" s="125" t="s">
        <v>384</v>
      </c>
      <c r="G80" s="126" t="s">
        <v>385</v>
      </c>
      <c r="H80" s="126" t="s">
        <v>386</v>
      </c>
      <c r="I80" s="126" t="s">
        <v>387</v>
      </c>
      <c r="J80" s="133"/>
      <c r="K80" s="209" t="s">
        <v>378</v>
      </c>
      <c r="L80" s="210" t="s">
        <v>262</v>
      </c>
      <c r="M80" s="209"/>
      <c r="N80" s="210"/>
      <c r="O80" s="210"/>
      <c r="P80" s="208" t="s">
        <v>459</v>
      </c>
      <c r="Q80" s="208"/>
      <c r="R80" s="208"/>
      <c r="S80" s="208"/>
      <c r="T80" s="208"/>
      <c r="U80" s="208"/>
      <c r="V80" s="208"/>
      <c r="W80" s="208"/>
    </row>
    <row r="81" spans="1:23" ht="20.100000000000001" customHeight="1" x14ac:dyDescent="0.25">
      <c r="A81" s="208"/>
      <c r="B81" s="122"/>
      <c r="C81" s="130"/>
      <c r="D81" s="131"/>
      <c r="E81" s="132"/>
      <c r="F81" s="125" t="s">
        <v>384</v>
      </c>
      <c r="G81" s="126" t="s">
        <v>385</v>
      </c>
      <c r="H81" s="126" t="s">
        <v>386</v>
      </c>
      <c r="I81" s="126" t="s">
        <v>387</v>
      </c>
      <c r="J81" s="133"/>
      <c r="K81" s="209" t="s">
        <v>378</v>
      </c>
      <c r="L81" s="210" t="s">
        <v>266</v>
      </c>
      <c r="M81" s="209"/>
      <c r="N81" s="210"/>
      <c r="O81" s="210"/>
      <c r="P81" s="208" t="s">
        <v>460</v>
      </c>
      <c r="Q81" s="208"/>
      <c r="R81" s="208"/>
      <c r="S81" s="208"/>
      <c r="T81" s="208"/>
      <c r="U81" s="208"/>
      <c r="V81" s="208"/>
      <c r="W81" s="208"/>
    </row>
    <row r="82" spans="1:23" ht="20.100000000000001" customHeight="1" x14ac:dyDescent="0.25">
      <c r="A82" s="208"/>
      <c r="B82" s="122"/>
      <c r="C82" s="130"/>
      <c r="D82" s="131"/>
      <c r="E82" s="132"/>
      <c r="F82" s="125" t="s">
        <v>384</v>
      </c>
      <c r="G82" s="126" t="s">
        <v>385</v>
      </c>
      <c r="H82" s="126" t="s">
        <v>386</v>
      </c>
      <c r="I82" s="126" t="s">
        <v>387</v>
      </c>
      <c r="J82" s="133"/>
      <c r="K82" s="209" t="s">
        <v>378</v>
      </c>
      <c r="L82" s="210" t="s">
        <v>271</v>
      </c>
      <c r="M82" s="209"/>
      <c r="N82" s="210"/>
      <c r="O82" s="210"/>
      <c r="P82" s="208" t="s">
        <v>461</v>
      </c>
      <c r="Q82" s="208"/>
      <c r="R82" s="208"/>
      <c r="S82" s="208"/>
      <c r="T82" s="208"/>
      <c r="U82" s="208"/>
      <c r="V82" s="208"/>
      <c r="W82" s="208"/>
    </row>
    <row r="83" spans="1:23" ht="20.100000000000001" customHeight="1" x14ac:dyDescent="0.25">
      <c r="A83" s="208"/>
      <c r="B83" s="122"/>
      <c r="C83" s="125" t="s">
        <v>381</v>
      </c>
      <c r="D83" s="126" t="s">
        <v>382</v>
      </c>
      <c r="E83" s="127"/>
      <c r="F83" s="128"/>
      <c r="G83" s="129"/>
      <c r="H83" s="129"/>
      <c r="I83" s="129"/>
      <c r="J83" s="127"/>
      <c r="K83" s="209" t="s">
        <v>378</v>
      </c>
      <c r="L83" s="210">
        <v>9.1999999999999993</v>
      </c>
      <c r="M83" s="209"/>
      <c r="N83" s="210"/>
      <c r="O83" s="135" t="s">
        <v>295</v>
      </c>
      <c r="P83" s="208"/>
      <c r="Q83" s="208"/>
      <c r="R83" s="208"/>
      <c r="S83" s="208"/>
      <c r="T83" s="208"/>
      <c r="U83" s="208"/>
      <c r="V83" s="208"/>
      <c r="W83" s="208"/>
    </row>
    <row r="84" spans="1:23" ht="20.100000000000001" customHeight="1" x14ac:dyDescent="0.25">
      <c r="A84" s="208"/>
      <c r="B84" s="122"/>
      <c r="C84" s="130"/>
      <c r="D84" s="131"/>
      <c r="E84" s="132"/>
      <c r="F84" s="125" t="s">
        <v>384</v>
      </c>
      <c r="G84" s="126" t="s">
        <v>385</v>
      </c>
      <c r="H84" s="126" t="s">
        <v>386</v>
      </c>
      <c r="I84" s="126" t="s">
        <v>387</v>
      </c>
      <c r="J84" s="133"/>
      <c r="K84" s="209" t="s">
        <v>378</v>
      </c>
      <c r="L84" s="210" t="s">
        <v>462</v>
      </c>
      <c r="M84" s="209"/>
      <c r="N84" s="210"/>
      <c r="O84" s="210"/>
      <c r="P84" s="208" t="s">
        <v>463</v>
      </c>
      <c r="Q84" s="208"/>
      <c r="R84" s="208"/>
      <c r="S84" s="208"/>
      <c r="T84" s="208"/>
      <c r="U84" s="208"/>
      <c r="V84" s="208"/>
      <c r="W84" s="208"/>
    </row>
    <row r="85" spans="1:23" ht="20.100000000000001" customHeight="1" x14ac:dyDescent="0.25">
      <c r="A85" s="208"/>
      <c r="B85" s="211"/>
      <c r="C85" s="130"/>
      <c r="D85" s="131"/>
      <c r="E85" s="132"/>
      <c r="F85" s="125" t="s">
        <v>384</v>
      </c>
      <c r="G85" s="126" t="s">
        <v>385</v>
      </c>
      <c r="H85" s="126" t="s">
        <v>386</v>
      </c>
      <c r="I85" s="126" t="s">
        <v>387</v>
      </c>
      <c r="J85" s="133"/>
      <c r="K85" s="209" t="s">
        <v>378</v>
      </c>
      <c r="L85" s="210" t="s">
        <v>464</v>
      </c>
      <c r="M85" s="209"/>
      <c r="N85" s="210"/>
      <c r="O85" s="210"/>
      <c r="P85" s="208" t="s">
        <v>465</v>
      </c>
      <c r="Q85" s="208"/>
      <c r="R85" s="208"/>
      <c r="S85" s="208"/>
      <c r="T85" s="208"/>
      <c r="U85" s="208"/>
      <c r="V85" s="208"/>
      <c r="W85" s="208"/>
    </row>
    <row r="86" spans="1:23" s="113" customFormat="1" ht="20.100000000000001" customHeight="1" x14ac:dyDescent="0.25">
      <c r="A86" s="114" t="s">
        <v>466</v>
      </c>
      <c r="B86" s="115"/>
      <c r="C86" s="115"/>
      <c r="D86" s="115"/>
      <c r="E86" s="115"/>
      <c r="F86" s="115"/>
      <c r="G86" s="115"/>
      <c r="H86" s="115"/>
      <c r="I86" s="115"/>
      <c r="J86" s="115"/>
      <c r="K86" s="115"/>
      <c r="L86" s="116"/>
      <c r="M86" s="117"/>
      <c r="N86" s="116"/>
      <c r="O86" s="116"/>
      <c r="P86" s="116"/>
      <c r="Q86" s="118"/>
      <c r="R86" s="118"/>
      <c r="S86" s="118"/>
      <c r="T86" s="118"/>
      <c r="U86" s="118"/>
      <c r="V86" s="118"/>
      <c r="W86" s="118"/>
    </row>
    <row r="87" spans="1:23" ht="20.100000000000001" customHeight="1" x14ac:dyDescent="0.25">
      <c r="A87" s="208"/>
      <c r="B87" s="119"/>
      <c r="C87" s="120"/>
      <c r="D87" s="119"/>
      <c r="E87" s="121"/>
      <c r="F87" s="120"/>
      <c r="G87" s="119"/>
      <c r="H87" s="119"/>
      <c r="I87" s="119"/>
      <c r="J87" s="121"/>
      <c r="K87" s="209" t="s">
        <v>467</v>
      </c>
      <c r="L87" s="210">
        <v>5</v>
      </c>
      <c r="M87" s="209"/>
      <c r="N87" s="124" t="s">
        <v>468</v>
      </c>
      <c r="O87" s="210"/>
      <c r="P87" s="208"/>
      <c r="Q87" s="208"/>
      <c r="R87" s="208"/>
      <c r="S87" s="208"/>
      <c r="T87" s="208"/>
      <c r="U87" s="208"/>
      <c r="V87" s="208"/>
      <c r="W87" s="208"/>
    </row>
    <row r="88" spans="1:23" ht="20.100000000000001" customHeight="1" x14ac:dyDescent="0.25">
      <c r="A88" s="208"/>
      <c r="B88" s="211"/>
      <c r="C88" s="125" t="s">
        <v>381</v>
      </c>
      <c r="D88" s="126" t="s">
        <v>382</v>
      </c>
      <c r="E88" s="127"/>
      <c r="F88" s="128"/>
      <c r="G88" s="129"/>
      <c r="H88" s="129"/>
      <c r="I88" s="129"/>
      <c r="J88" s="127"/>
      <c r="K88" s="209" t="s">
        <v>467</v>
      </c>
      <c r="L88" s="210">
        <v>5.0999999999999996</v>
      </c>
      <c r="M88" s="209"/>
      <c r="N88" s="210"/>
      <c r="O88" s="124" t="s">
        <v>312</v>
      </c>
      <c r="P88" s="208"/>
      <c r="Q88" s="208"/>
      <c r="R88" s="208"/>
      <c r="S88" s="208"/>
      <c r="T88" s="208"/>
      <c r="U88" s="208"/>
      <c r="V88" s="208"/>
      <c r="W88" s="208"/>
    </row>
    <row r="89" spans="1:23" ht="20.100000000000001" customHeight="1" x14ac:dyDescent="0.25">
      <c r="A89" s="208"/>
      <c r="B89" s="211"/>
      <c r="C89" s="130"/>
      <c r="D89" s="131"/>
      <c r="E89" s="132"/>
      <c r="F89" s="125" t="s">
        <v>384</v>
      </c>
      <c r="G89" s="126" t="s">
        <v>385</v>
      </c>
      <c r="H89" s="126" t="s">
        <v>386</v>
      </c>
      <c r="I89" s="126" t="s">
        <v>387</v>
      </c>
      <c r="J89" s="133"/>
      <c r="K89" s="209" t="s">
        <v>467</v>
      </c>
      <c r="L89" s="210" t="s">
        <v>12</v>
      </c>
      <c r="M89" s="209"/>
      <c r="N89" s="210"/>
      <c r="O89" s="210"/>
      <c r="P89" s="208" t="s">
        <v>469</v>
      </c>
      <c r="Q89" s="208"/>
      <c r="R89" s="208"/>
      <c r="S89" s="208"/>
      <c r="T89" s="208"/>
      <c r="U89" s="208"/>
      <c r="V89" s="208"/>
      <c r="W89" s="208"/>
    </row>
    <row r="90" spans="1:23" ht="20.100000000000001" customHeight="1" x14ac:dyDescent="0.25">
      <c r="A90" s="208"/>
      <c r="B90" s="211"/>
      <c r="C90" s="125" t="s">
        <v>381</v>
      </c>
      <c r="D90" s="126" t="s">
        <v>382</v>
      </c>
      <c r="E90" s="127"/>
      <c r="F90" s="128"/>
      <c r="G90" s="129"/>
      <c r="H90" s="129"/>
      <c r="I90" s="129"/>
      <c r="J90" s="127"/>
      <c r="K90" s="209" t="s">
        <v>467</v>
      </c>
      <c r="L90" s="210">
        <v>5.2</v>
      </c>
      <c r="M90" s="209"/>
      <c r="N90" s="210"/>
      <c r="O90" s="135" t="s">
        <v>470</v>
      </c>
      <c r="P90" s="208"/>
      <c r="Q90" s="208"/>
      <c r="R90" s="208"/>
      <c r="S90" s="208"/>
      <c r="T90" s="208"/>
      <c r="U90" s="208"/>
      <c r="V90" s="208"/>
      <c r="W90" s="208"/>
    </row>
    <row r="91" spans="1:23" ht="20.100000000000001" customHeight="1" x14ac:dyDescent="0.25">
      <c r="A91" s="208"/>
      <c r="B91" s="211"/>
      <c r="C91" s="130"/>
      <c r="D91" s="131"/>
      <c r="E91" s="132"/>
      <c r="F91" s="125" t="s">
        <v>384</v>
      </c>
      <c r="G91" s="126" t="s">
        <v>385</v>
      </c>
      <c r="H91" s="126" t="s">
        <v>386</v>
      </c>
      <c r="I91" s="126" t="s">
        <v>387</v>
      </c>
      <c r="J91" s="133"/>
      <c r="K91" s="209" t="s">
        <v>467</v>
      </c>
      <c r="L91" s="210" t="s">
        <v>88</v>
      </c>
      <c r="M91" s="209"/>
      <c r="N91" s="210"/>
      <c r="O91" s="135"/>
      <c r="P91" s="208" t="s">
        <v>471</v>
      </c>
      <c r="Q91" s="208"/>
      <c r="R91" s="208"/>
      <c r="S91" s="208"/>
      <c r="T91" s="208"/>
      <c r="U91" s="208"/>
      <c r="V91" s="208"/>
      <c r="W91" s="208"/>
    </row>
    <row r="92" spans="1:23" ht="20.100000000000001" customHeight="1" x14ac:dyDescent="0.25">
      <c r="A92" s="208"/>
      <c r="B92" s="211"/>
      <c r="C92" s="125" t="s">
        <v>381</v>
      </c>
      <c r="D92" s="126" t="s">
        <v>382</v>
      </c>
      <c r="E92" s="127"/>
      <c r="F92" s="128"/>
      <c r="G92" s="129"/>
      <c r="H92" s="129"/>
      <c r="I92" s="129"/>
      <c r="J92" s="127"/>
      <c r="K92" s="209" t="s">
        <v>467</v>
      </c>
      <c r="L92" s="210">
        <v>5.3</v>
      </c>
      <c r="M92" s="209"/>
      <c r="N92" s="210"/>
      <c r="O92" s="135" t="s">
        <v>472</v>
      </c>
      <c r="P92" s="208"/>
      <c r="Q92" s="208"/>
      <c r="R92" s="208"/>
      <c r="S92" s="208"/>
      <c r="T92" s="208"/>
      <c r="U92" s="208"/>
      <c r="V92" s="208"/>
      <c r="W92" s="208"/>
    </row>
    <row r="93" spans="1:23" ht="20.100000000000001" customHeight="1" x14ac:dyDescent="0.25">
      <c r="A93" s="208"/>
      <c r="B93" s="211"/>
      <c r="C93" s="130"/>
      <c r="D93" s="131"/>
      <c r="E93" s="132"/>
      <c r="F93" s="125" t="s">
        <v>384</v>
      </c>
      <c r="G93" s="126" t="s">
        <v>385</v>
      </c>
      <c r="H93" s="126" t="s">
        <v>386</v>
      </c>
      <c r="I93" s="126" t="s">
        <v>387</v>
      </c>
      <c r="J93" s="133"/>
      <c r="K93" s="209" t="s">
        <v>467</v>
      </c>
      <c r="L93" s="210" t="s">
        <v>321</v>
      </c>
      <c r="M93" s="209"/>
      <c r="N93" s="210"/>
      <c r="O93" s="135"/>
      <c r="P93" s="208" t="s">
        <v>473</v>
      </c>
      <c r="Q93" s="208"/>
      <c r="R93" s="208"/>
      <c r="S93" s="208"/>
      <c r="T93" s="208"/>
      <c r="U93" s="208"/>
      <c r="V93" s="208"/>
      <c r="W93" s="208"/>
    </row>
    <row r="94" spans="1:23" ht="20.100000000000001" customHeight="1" x14ac:dyDescent="0.25">
      <c r="A94" s="208"/>
      <c r="B94" s="211"/>
      <c r="C94" s="130"/>
      <c r="D94" s="131"/>
      <c r="E94" s="132"/>
      <c r="F94" s="125" t="s">
        <v>384</v>
      </c>
      <c r="G94" s="126" t="s">
        <v>385</v>
      </c>
      <c r="H94" s="126" t="s">
        <v>386</v>
      </c>
      <c r="I94" s="126" t="s">
        <v>387</v>
      </c>
      <c r="J94" s="133"/>
      <c r="K94" s="209" t="s">
        <v>467</v>
      </c>
      <c r="L94" s="210" t="s">
        <v>326</v>
      </c>
      <c r="M94" s="209"/>
      <c r="N94" s="210"/>
      <c r="O94" s="135"/>
      <c r="P94" s="208" t="s">
        <v>474</v>
      </c>
      <c r="Q94" s="208"/>
      <c r="R94" s="208"/>
      <c r="S94" s="208"/>
      <c r="T94" s="208"/>
      <c r="U94" s="208"/>
      <c r="V94" s="208"/>
      <c r="W94" s="208"/>
    </row>
    <row r="95" spans="1:23" ht="20.100000000000001" customHeight="1" x14ac:dyDescent="0.25">
      <c r="A95" s="208"/>
      <c r="B95" s="211"/>
      <c r="C95" s="125" t="s">
        <v>381</v>
      </c>
      <c r="D95" s="126" t="s">
        <v>382</v>
      </c>
      <c r="E95" s="127"/>
      <c r="F95" s="128"/>
      <c r="G95" s="129"/>
      <c r="H95" s="129"/>
      <c r="I95" s="129"/>
      <c r="J95" s="127"/>
      <c r="K95" s="209" t="s">
        <v>467</v>
      </c>
      <c r="L95" s="210">
        <v>5.4</v>
      </c>
      <c r="M95" s="209"/>
      <c r="N95" s="210"/>
      <c r="O95" s="135" t="s">
        <v>475</v>
      </c>
      <c r="P95" s="208"/>
      <c r="Q95" s="208"/>
      <c r="R95" s="208"/>
      <c r="S95" s="208"/>
      <c r="T95" s="208"/>
      <c r="U95" s="208"/>
      <c r="V95" s="208"/>
      <c r="W95" s="208"/>
    </row>
    <row r="96" spans="1:23" ht="20.100000000000001" customHeight="1" x14ac:dyDescent="0.25">
      <c r="A96" s="208"/>
      <c r="B96" s="210"/>
      <c r="C96" s="130"/>
      <c r="D96" s="131"/>
      <c r="E96" s="132"/>
      <c r="F96" s="125" t="s">
        <v>384</v>
      </c>
      <c r="G96" s="126" t="s">
        <v>385</v>
      </c>
      <c r="H96" s="126" t="s">
        <v>386</v>
      </c>
      <c r="I96" s="126" t="s">
        <v>387</v>
      </c>
      <c r="J96" s="133"/>
      <c r="K96" s="209" t="s">
        <v>467</v>
      </c>
      <c r="L96" s="210" t="s">
        <v>332</v>
      </c>
      <c r="M96" s="209"/>
      <c r="N96" s="210"/>
      <c r="O96" s="135"/>
      <c r="P96" s="208" t="s">
        <v>476</v>
      </c>
      <c r="Q96" s="208"/>
      <c r="R96" s="208"/>
      <c r="S96" s="208"/>
      <c r="T96" s="208"/>
      <c r="U96" s="208"/>
      <c r="V96" s="208"/>
      <c r="W96" s="208"/>
    </row>
    <row r="97" spans="1:23" ht="20.100000000000001" customHeight="1" x14ac:dyDescent="0.25">
      <c r="A97" s="208"/>
      <c r="B97" s="140"/>
      <c r="C97" s="130"/>
      <c r="D97" s="131"/>
      <c r="E97" s="132"/>
      <c r="F97" s="125" t="s">
        <v>384</v>
      </c>
      <c r="G97" s="126" t="s">
        <v>385</v>
      </c>
      <c r="H97" s="126" t="s">
        <v>386</v>
      </c>
      <c r="I97" s="126" t="s">
        <v>387</v>
      </c>
      <c r="J97" s="133"/>
      <c r="K97" s="209" t="s">
        <v>467</v>
      </c>
      <c r="L97" s="210" t="s">
        <v>336</v>
      </c>
      <c r="M97" s="209"/>
      <c r="N97" s="210"/>
      <c r="O97" s="135"/>
      <c r="P97" s="208" t="s">
        <v>477</v>
      </c>
      <c r="Q97" s="208"/>
      <c r="R97" s="208"/>
      <c r="S97" s="208"/>
      <c r="T97" s="208"/>
      <c r="U97" s="208"/>
      <c r="V97" s="208"/>
      <c r="W97" s="208"/>
    </row>
    <row r="98" spans="1:23" ht="20.100000000000001" customHeight="1" x14ac:dyDescent="0.25">
      <c r="A98" s="208"/>
      <c r="B98" s="140"/>
      <c r="C98" s="125" t="s">
        <v>381</v>
      </c>
      <c r="D98" s="126" t="s">
        <v>382</v>
      </c>
      <c r="E98" s="127"/>
      <c r="F98" s="128"/>
      <c r="G98" s="129"/>
      <c r="H98" s="129"/>
      <c r="I98" s="129"/>
      <c r="J98" s="127"/>
      <c r="K98" s="209" t="s">
        <v>467</v>
      </c>
      <c r="L98" s="210">
        <v>5.5</v>
      </c>
      <c r="M98" s="209"/>
      <c r="N98" s="210"/>
      <c r="O98" s="135" t="s">
        <v>478</v>
      </c>
      <c r="P98" s="208"/>
      <c r="Q98" s="208"/>
      <c r="R98" s="208"/>
      <c r="S98" s="208"/>
      <c r="T98" s="208"/>
      <c r="U98" s="208"/>
      <c r="V98" s="208"/>
      <c r="W98" s="208"/>
    </row>
    <row r="99" spans="1:23" ht="20.100000000000001" customHeight="1" x14ac:dyDescent="0.25">
      <c r="A99" s="208"/>
      <c r="B99" s="210"/>
      <c r="C99" s="130"/>
      <c r="D99" s="131"/>
      <c r="E99" s="132"/>
      <c r="F99" s="125" t="s">
        <v>384</v>
      </c>
      <c r="G99" s="126" t="s">
        <v>385</v>
      </c>
      <c r="H99" s="126" t="s">
        <v>386</v>
      </c>
      <c r="I99" s="126" t="s">
        <v>387</v>
      </c>
      <c r="J99" s="133"/>
      <c r="K99" s="209" t="s">
        <v>467</v>
      </c>
      <c r="L99" s="210" t="s">
        <v>341</v>
      </c>
      <c r="M99" s="209"/>
      <c r="N99" s="210"/>
      <c r="O99" s="135"/>
      <c r="P99" s="208" t="s">
        <v>479</v>
      </c>
      <c r="Q99" s="208"/>
      <c r="R99" s="208"/>
      <c r="S99" s="208"/>
      <c r="T99" s="208"/>
      <c r="U99" s="208"/>
      <c r="V99" s="208"/>
      <c r="W99" s="208"/>
    </row>
    <row r="100" spans="1:23" ht="20.100000000000001" customHeight="1" x14ac:dyDescent="0.25">
      <c r="A100" s="208"/>
      <c r="B100" s="210"/>
      <c r="C100" s="125" t="s">
        <v>381</v>
      </c>
      <c r="D100" s="126" t="s">
        <v>382</v>
      </c>
      <c r="E100" s="127"/>
      <c r="F100" s="128"/>
      <c r="G100" s="129"/>
      <c r="H100" s="129"/>
      <c r="I100" s="129"/>
      <c r="J100" s="127"/>
      <c r="K100" s="209" t="s">
        <v>467</v>
      </c>
      <c r="L100" s="210">
        <v>5.6</v>
      </c>
      <c r="M100" s="209"/>
      <c r="N100" s="210"/>
      <c r="O100" s="135" t="s">
        <v>346</v>
      </c>
      <c r="P100" s="208"/>
      <c r="Q100" s="208"/>
      <c r="R100" s="208"/>
      <c r="S100" s="208"/>
      <c r="T100" s="208"/>
      <c r="U100" s="208"/>
      <c r="V100" s="208"/>
      <c r="W100" s="208"/>
    </row>
    <row r="101" spans="1:23" ht="20.100000000000001" customHeight="1" x14ac:dyDescent="0.25">
      <c r="A101" s="208"/>
      <c r="B101" s="210"/>
      <c r="C101" s="130"/>
      <c r="D101" s="131"/>
      <c r="E101" s="132"/>
      <c r="F101" s="125" t="s">
        <v>384</v>
      </c>
      <c r="G101" s="126" t="s">
        <v>385</v>
      </c>
      <c r="H101" s="126" t="s">
        <v>386</v>
      </c>
      <c r="I101" s="126" t="s">
        <v>387</v>
      </c>
      <c r="J101" s="133"/>
      <c r="K101" s="209" t="s">
        <v>467</v>
      </c>
      <c r="L101" s="210" t="s">
        <v>347</v>
      </c>
      <c r="M101" s="209"/>
      <c r="N101" s="210"/>
      <c r="O101" s="135"/>
      <c r="P101" s="208" t="s">
        <v>480</v>
      </c>
      <c r="Q101" s="208"/>
      <c r="R101" s="208"/>
      <c r="S101" s="208"/>
      <c r="T101" s="208"/>
      <c r="U101" s="208"/>
      <c r="V101" s="208"/>
      <c r="W101" s="208"/>
    </row>
    <row r="102" spans="1:23" ht="20.100000000000001" customHeight="1" x14ac:dyDescent="0.25">
      <c r="A102" s="208"/>
      <c r="B102" s="210"/>
      <c r="C102" s="125" t="s">
        <v>381</v>
      </c>
      <c r="D102" s="126" t="s">
        <v>382</v>
      </c>
      <c r="E102" s="127"/>
      <c r="F102" s="128"/>
      <c r="G102" s="129"/>
      <c r="H102" s="129"/>
      <c r="I102" s="129"/>
      <c r="J102" s="127"/>
      <c r="K102" s="209" t="s">
        <v>467</v>
      </c>
      <c r="L102" s="210">
        <v>5.7</v>
      </c>
      <c r="M102" s="209"/>
      <c r="N102" s="210"/>
      <c r="O102" s="135" t="s">
        <v>481</v>
      </c>
      <c r="P102" s="208"/>
      <c r="Q102" s="208"/>
      <c r="R102" s="208"/>
      <c r="S102" s="208"/>
      <c r="T102" s="208"/>
      <c r="U102" s="208"/>
      <c r="V102" s="208"/>
      <c r="W102" s="208"/>
    </row>
    <row r="103" spans="1:23" ht="20.100000000000001" customHeight="1" x14ac:dyDescent="0.25">
      <c r="A103" s="208"/>
      <c r="B103" s="210"/>
      <c r="C103" s="130"/>
      <c r="D103" s="131"/>
      <c r="E103" s="132"/>
      <c r="F103" s="125" t="s">
        <v>384</v>
      </c>
      <c r="G103" s="126" t="s">
        <v>385</v>
      </c>
      <c r="H103" s="126" t="s">
        <v>386</v>
      </c>
      <c r="I103" s="126" t="s">
        <v>387</v>
      </c>
      <c r="J103" s="133"/>
      <c r="K103" s="209" t="s">
        <v>467</v>
      </c>
      <c r="L103" s="210" t="s">
        <v>352</v>
      </c>
      <c r="M103" s="209"/>
      <c r="N103" s="210"/>
      <c r="O103" s="135"/>
      <c r="P103" s="208" t="s">
        <v>482</v>
      </c>
      <c r="Q103" s="208"/>
      <c r="R103" s="208"/>
      <c r="S103" s="208"/>
      <c r="T103" s="208"/>
      <c r="U103" s="208"/>
      <c r="V103" s="208"/>
      <c r="W103" s="208"/>
    </row>
    <row r="104" spans="1:23" ht="20.100000000000001" customHeight="1" x14ac:dyDescent="0.25">
      <c r="A104" s="208"/>
      <c r="B104" s="210"/>
      <c r="C104" s="130"/>
      <c r="D104" s="131"/>
      <c r="E104" s="132"/>
      <c r="F104" s="125" t="s">
        <v>384</v>
      </c>
      <c r="G104" s="126" t="s">
        <v>385</v>
      </c>
      <c r="H104" s="126" t="s">
        <v>386</v>
      </c>
      <c r="I104" s="126" t="s">
        <v>387</v>
      </c>
      <c r="J104" s="133"/>
      <c r="K104" s="209" t="s">
        <v>467</v>
      </c>
      <c r="L104" s="210" t="s">
        <v>357</v>
      </c>
      <c r="M104" s="209"/>
      <c r="N104" s="210"/>
      <c r="O104" s="135"/>
      <c r="P104" s="208" t="s">
        <v>483</v>
      </c>
      <c r="Q104" s="208"/>
      <c r="R104" s="208"/>
      <c r="S104" s="208"/>
      <c r="T104" s="208"/>
      <c r="U104" s="208"/>
      <c r="V104" s="208"/>
      <c r="W104" s="208"/>
    </row>
    <row r="105" spans="1:23" ht="20.100000000000001" customHeight="1" x14ac:dyDescent="0.25">
      <c r="A105" s="208"/>
      <c r="B105" s="119"/>
      <c r="C105" s="120"/>
      <c r="D105" s="119"/>
      <c r="E105" s="121"/>
      <c r="F105" s="120"/>
      <c r="G105" s="119"/>
      <c r="H105" s="119"/>
      <c r="I105" s="119"/>
      <c r="J105" s="121"/>
      <c r="K105" s="209" t="s">
        <v>378</v>
      </c>
      <c r="L105" s="210">
        <v>6</v>
      </c>
      <c r="M105" s="209"/>
      <c r="N105" s="124" t="s">
        <v>219</v>
      </c>
      <c r="O105" s="210"/>
      <c r="P105" s="208"/>
      <c r="Q105" s="208"/>
      <c r="R105" s="208"/>
      <c r="S105" s="208"/>
      <c r="T105" s="208"/>
      <c r="U105" s="208"/>
      <c r="V105" s="208"/>
      <c r="W105" s="208"/>
    </row>
    <row r="106" spans="1:23" ht="20.100000000000001" customHeight="1" x14ac:dyDescent="0.25">
      <c r="A106" s="208"/>
      <c r="B106" s="210"/>
      <c r="C106" s="125" t="s">
        <v>381</v>
      </c>
      <c r="D106" s="126" t="s">
        <v>382</v>
      </c>
      <c r="E106" s="127"/>
      <c r="F106" s="128"/>
      <c r="G106" s="129"/>
      <c r="H106" s="129"/>
      <c r="I106" s="129"/>
      <c r="J106" s="127"/>
      <c r="K106" s="209" t="s">
        <v>378</v>
      </c>
      <c r="L106" s="210">
        <v>6.1</v>
      </c>
      <c r="M106" s="209"/>
      <c r="N106" s="124"/>
      <c r="O106" s="124" t="s">
        <v>219</v>
      </c>
      <c r="P106" s="208"/>
      <c r="Q106" s="208"/>
      <c r="R106" s="208"/>
      <c r="S106" s="208"/>
      <c r="T106" s="208"/>
      <c r="U106" s="208"/>
      <c r="V106" s="208"/>
      <c r="W106" s="208"/>
    </row>
    <row r="107" spans="1:23" ht="20.100000000000001" customHeight="1" x14ac:dyDescent="0.25">
      <c r="A107" s="208"/>
      <c r="B107" s="122"/>
      <c r="C107" s="130"/>
      <c r="D107" s="131"/>
      <c r="E107" s="132"/>
      <c r="F107" s="125" t="s">
        <v>384</v>
      </c>
      <c r="G107" s="126" t="s">
        <v>385</v>
      </c>
      <c r="H107" s="126" t="s">
        <v>386</v>
      </c>
      <c r="I107" s="126" t="s">
        <v>387</v>
      </c>
      <c r="J107" s="133"/>
      <c r="K107" s="209" t="s">
        <v>378</v>
      </c>
      <c r="L107" s="210" t="s">
        <v>166</v>
      </c>
      <c r="M107" s="209"/>
      <c r="N107" s="210"/>
      <c r="O107" s="210"/>
      <c r="P107" s="208" t="s">
        <v>484</v>
      </c>
      <c r="Q107" s="208"/>
      <c r="R107" s="208"/>
      <c r="S107" s="208"/>
      <c r="T107" s="208"/>
      <c r="U107" s="208"/>
      <c r="V107" s="208"/>
      <c r="W107" s="208"/>
    </row>
    <row r="108" spans="1:23" ht="20.100000000000001" customHeight="1" x14ac:dyDescent="0.25">
      <c r="A108" s="208"/>
      <c r="B108" s="122"/>
      <c r="C108" s="130"/>
      <c r="D108" s="131"/>
      <c r="E108" s="132"/>
      <c r="F108" s="125" t="s">
        <v>384</v>
      </c>
      <c r="G108" s="126" t="s">
        <v>385</v>
      </c>
      <c r="H108" s="126" t="s">
        <v>386</v>
      </c>
      <c r="I108" s="126" t="s">
        <v>387</v>
      </c>
      <c r="J108" s="133"/>
      <c r="K108" s="209" t="s">
        <v>378</v>
      </c>
      <c r="L108" s="210" t="s">
        <v>176</v>
      </c>
      <c r="M108" s="209"/>
      <c r="N108" s="210"/>
      <c r="O108" s="210"/>
      <c r="P108" s="208" t="s">
        <v>485</v>
      </c>
      <c r="Q108" s="208"/>
      <c r="R108" s="208"/>
      <c r="S108" s="208"/>
      <c r="T108" s="208"/>
      <c r="U108" s="208"/>
      <c r="V108" s="208"/>
      <c r="W108" s="208"/>
    </row>
    <row r="109" spans="1:23" s="113" customFormat="1" ht="20.100000000000001" customHeight="1" x14ac:dyDescent="0.25">
      <c r="A109" s="114"/>
      <c r="B109" s="115"/>
      <c r="C109" s="115"/>
      <c r="D109" s="115"/>
      <c r="E109" s="115"/>
      <c r="F109" s="115"/>
      <c r="G109" s="115"/>
      <c r="H109" s="115"/>
      <c r="I109" s="115"/>
      <c r="J109" s="115"/>
      <c r="K109" s="115"/>
      <c r="L109" s="116"/>
      <c r="M109" s="117"/>
      <c r="N109" s="116"/>
      <c r="O109" s="116"/>
      <c r="P109" s="116"/>
      <c r="Q109" s="118"/>
      <c r="R109" s="118"/>
      <c r="S109" s="118"/>
      <c r="T109" s="118"/>
      <c r="U109" s="118"/>
      <c r="V109" s="118"/>
      <c r="W109" s="118"/>
    </row>
    <row r="110" spans="1:23" s="142" customFormat="1" x14ac:dyDescent="0.25">
      <c r="A110" s="212"/>
      <c r="B110" s="213"/>
      <c r="C110" s="213"/>
      <c r="D110" s="213"/>
      <c r="E110" s="213"/>
      <c r="F110" s="213"/>
      <c r="G110" s="213"/>
      <c r="H110" s="213"/>
      <c r="I110" s="213"/>
      <c r="J110" s="214"/>
      <c r="K110" s="215"/>
      <c r="L110" s="213"/>
      <c r="M110" s="215"/>
      <c r="N110" s="213"/>
      <c r="O110" s="213"/>
      <c r="P110" s="212"/>
      <c r="Q110" s="212"/>
      <c r="R110" s="212"/>
      <c r="S110" s="212"/>
      <c r="T110" s="212"/>
      <c r="U110" s="212"/>
      <c r="V110" s="212"/>
      <c r="W110" s="212"/>
    </row>
    <row r="111" spans="1:23" s="142" customFormat="1" x14ac:dyDescent="0.25">
      <c r="A111" s="212"/>
      <c r="B111" s="213"/>
      <c r="C111" s="213"/>
      <c r="D111" s="213"/>
      <c r="E111" s="213"/>
      <c r="F111" s="213"/>
      <c r="G111" s="213"/>
      <c r="H111" s="213"/>
      <c r="I111" s="213"/>
      <c r="J111" s="143"/>
      <c r="K111" s="215"/>
      <c r="L111" s="213"/>
      <c r="M111" s="215"/>
      <c r="N111" s="213"/>
      <c r="O111" s="213"/>
      <c r="P111" s="212"/>
      <c r="Q111" s="212"/>
      <c r="R111" s="212"/>
      <c r="S111" s="212"/>
      <c r="T111" s="212"/>
      <c r="U111" s="212"/>
      <c r="V111" s="212"/>
      <c r="W111" s="212"/>
    </row>
    <row r="112" spans="1:23" s="142" customFormat="1" x14ac:dyDescent="0.25">
      <c r="A112" s="212"/>
      <c r="B112" s="213"/>
      <c r="C112" s="213"/>
      <c r="D112" s="213"/>
      <c r="E112" s="213"/>
      <c r="F112" s="213"/>
      <c r="G112" s="213"/>
      <c r="H112" s="213"/>
      <c r="I112" s="213"/>
      <c r="J112" s="214"/>
      <c r="K112" s="215"/>
      <c r="L112" s="213"/>
      <c r="M112" s="215"/>
      <c r="N112" s="213"/>
      <c r="O112" s="213"/>
      <c r="P112" s="212"/>
      <c r="Q112" s="212"/>
      <c r="R112" s="212"/>
      <c r="S112" s="212"/>
      <c r="T112" s="212"/>
      <c r="U112" s="212"/>
      <c r="V112" s="212"/>
      <c r="W112" s="212"/>
    </row>
    <row r="113" spans="1:23" s="142" customFormat="1" x14ac:dyDescent="0.25">
      <c r="A113" s="212"/>
      <c r="B113" s="213"/>
      <c r="C113" s="213"/>
      <c r="D113" s="213"/>
      <c r="E113" s="213"/>
      <c r="F113" s="213"/>
      <c r="G113" s="213"/>
      <c r="H113" s="213"/>
      <c r="I113" s="213"/>
      <c r="J113" s="214"/>
      <c r="K113" s="215"/>
      <c r="L113" s="213"/>
      <c r="M113" s="215"/>
      <c r="N113" s="213"/>
      <c r="O113" s="213"/>
      <c r="P113" s="212"/>
      <c r="Q113" s="212"/>
      <c r="R113" s="212"/>
      <c r="S113" s="212"/>
      <c r="T113" s="212"/>
      <c r="U113" s="212"/>
      <c r="V113" s="212"/>
      <c r="W113" s="212"/>
    </row>
    <row r="114" spans="1:23" s="142" customFormat="1" x14ac:dyDescent="0.25">
      <c r="A114" s="212"/>
      <c r="B114" s="213"/>
      <c r="C114" s="213"/>
      <c r="D114" s="213"/>
      <c r="E114" s="213"/>
      <c r="F114" s="213"/>
      <c r="G114" s="213"/>
      <c r="H114" s="213"/>
      <c r="I114" s="213"/>
      <c r="J114" s="143"/>
      <c r="K114" s="215"/>
      <c r="L114" s="213"/>
      <c r="M114" s="215"/>
      <c r="N114" s="213"/>
      <c r="O114" s="213"/>
      <c r="P114" s="212"/>
      <c r="Q114" s="212"/>
      <c r="R114" s="212"/>
      <c r="S114" s="212"/>
      <c r="T114" s="212"/>
      <c r="U114" s="212"/>
      <c r="V114" s="212"/>
      <c r="W114" s="212"/>
    </row>
    <row r="115" spans="1:23" s="142" customFormat="1" x14ac:dyDescent="0.25">
      <c r="A115" s="212"/>
      <c r="B115" s="213"/>
      <c r="C115" s="213"/>
      <c r="D115" s="213"/>
      <c r="E115" s="213"/>
      <c r="F115" s="213"/>
      <c r="G115" s="213"/>
      <c r="H115" s="213"/>
      <c r="I115" s="213"/>
      <c r="J115" s="214"/>
      <c r="K115" s="215"/>
      <c r="L115" s="213"/>
      <c r="M115" s="215"/>
      <c r="N115" s="213"/>
      <c r="O115" s="213"/>
      <c r="P115" s="212"/>
      <c r="Q115" s="212"/>
      <c r="R115" s="212"/>
      <c r="S115" s="212"/>
      <c r="T115" s="212"/>
      <c r="U115" s="212"/>
      <c r="V115" s="212"/>
      <c r="W115" s="212"/>
    </row>
    <row r="116" spans="1:23" s="142" customFormat="1" x14ac:dyDescent="0.25">
      <c r="A116" s="212"/>
      <c r="B116" s="213"/>
      <c r="C116" s="213"/>
      <c r="D116" s="213"/>
      <c r="E116" s="213"/>
      <c r="F116" s="213"/>
      <c r="G116" s="213"/>
      <c r="H116" s="213"/>
      <c r="I116" s="213"/>
      <c r="J116" s="143"/>
      <c r="K116" s="215"/>
      <c r="L116" s="213"/>
      <c r="M116" s="215"/>
      <c r="N116" s="213"/>
      <c r="O116" s="213"/>
      <c r="P116" s="212"/>
      <c r="Q116" s="212"/>
      <c r="R116" s="212"/>
      <c r="S116" s="212"/>
      <c r="T116" s="212"/>
      <c r="U116" s="212"/>
      <c r="V116" s="212"/>
      <c r="W116" s="212"/>
    </row>
    <row r="117" spans="1:23" s="142" customFormat="1" x14ac:dyDescent="0.25">
      <c r="A117" s="212"/>
      <c r="B117" s="213"/>
      <c r="C117" s="213"/>
      <c r="D117" s="213"/>
      <c r="E117" s="213"/>
      <c r="F117" s="213"/>
      <c r="G117" s="213"/>
      <c r="H117" s="213"/>
      <c r="I117" s="213"/>
      <c r="J117" s="214"/>
      <c r="K117" s="215"/>
      <c r="L117" s="213"/>
      <c r="M117" s="215"/>
      <c r="N117" s="213"/>
      <c r="O117" s="213"/>
      <c r="P117" s="212"/>
      <c r="Q117" s="212"/>
      <c r="R117" s="212"/>
      <c r="S117" s="212"/>
      <c r="T117" s="212"/>
      <c r="U117" s="212"/>
      <c r="V117" s="212"/>
      <c r="W117" s="212"/>
    </row>
    <row r="118" spans="1:23" s="142" customFormat="1" x14ac:dyDescent="0.25">
      <c r="A118" s="212"/>
      <c r="B118" s="213"/>
      <c r="C118" s="213"/>
      <c r="D118" s="213"/>
      <c r="E118" s="213"/>
      <c r="F118" s="213"/>
      <c r="G118" s="213"/>
      <c r="H118" s="213"/>
      <c r="I118" s="213"/>
      <c r="J118" s="143"/>
      <c r="K118" s="215"/>
      <c r="L118" s="213"/>
      <c r="M118" s="215"/>
      <c r="N118" s="213"/>
      <c r="O118" s="213"/>
      <c r="P118" s="212"/>
      <c r="Q118" s="212"/>
      <c r="R118" s="212"/>
      <c r="S118" s="212"/>
      <c r="T118" s="212"/>
      <c r="U118" s="212"/>
      <c r="V118" s="212"/>
      <c r="W118" s="212"/>
    </row>
  </sheetData>
  <mergeCells count="2">
    <mergeCell ref="F2:J2"/>
    <mergeCell ref="C2:E2"/>
  </mergeCells>
  <phoneticPr fontId="15" type="noConversion"/>
  <conditionalFormatting sqref="E106:I106 E88:I88 E90:I90 E92:I92 E95:I95 E98:I98 E100:I100 E102:I102 E72:I72 E79:I79 E83:I83 E64:I64 E61:I61 E7:I7 F58:I58 E10:I10 E14:I14 E17:I17 E22:I22 E25:I25 E31:I31 E38:I38 E45:I45 E54:I54 E29:I29 E52:I52">
    <cfRule type="expression" dxfId="627" priority="217">
      <formula>IF(E7="NA", TRUE, FALSE)</formula>
    </cfRule>
    <cfRule type="expression" dxfId="626" priority="573">
      <formula>IF(E7="NS",TRUE, FALSE)</formula>
    </cfRule>
    <cfRule type="expression" dxfId="625" priority="574">
      <formula>IF(E7="S",TRUE, FALSE)</formula>
    </cfRule>
  </conditionalFormatting>
  <pageMargins left="0.25" right="0.25" top="0.75" bottom="0.75" header="0.3" footer="0.3"/>
  <pageSetup scale="65" orientation="portrait" horizontalDpi="4294967292" verticalDpi="4294967292" r:id="rId1"/>
  <rowBreaks count="2" manualBreakCount="2">
    <brk id="49" max="16383" man="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6"/>
  <sheetViews>
    <sheetView showGridLines="0" tabSelected="1" zoomScale="145" zoomScaleNormal="145" zoomScalePageLayoutView="150" workbookViewId="0">
      <selection activeCell="A135" sqref="A135:D135"/>
    </sheetView>
  </sheetViews>
  <sheetFormatPr defaultColWidth="10.875" defaultRowHeight="15.75" x14ac:dyDescent="0.25"/>
  <cols>
    <col min="1" max="1" width="3" style="5" customWidth="1"/>
    <col min="2" max="2" width="7.625" style="4" customWidth="1"/>
    <col min="3" max="3" width="8.625" style="5" customWidth="1"/>
    <col min="4" max="4" width="7.125" style="4" customWidth="1"/>
    <col min="5" max="5" width="3.25" style="8" customWidth="1"/>
    <col min="6" max="7" width="3.375" style="4" customWidth="1"/>
    <col min="8" max="8" width="22.375" style="5" customWidth="1"/>
    <col min="9" max="16384" width="10.875" style="5"/>
  </cols>
  <sheetData>
    <row r="1" spans="1:15" ht="30.95" customHeight="1" x14ac:dyDescent="0.25">
      <c r="A1" s="38" t="s">
        <v>486</v>
      </c>
      <c r="B1" s="39"/>
      <c r="C1" s="40"/>
      <c r="D1" s="39"/>
      <c r="E1" s="41"/>
      <c r="F1" s="39"/>
      <c r="G1" s="39"/>
      <c r="H1" s="40"/>
      <c r="I1" s="40"/>
      <c r="J1" s="40"/>
      <c r="K1" s="40"/>
      <c r="L1" s="40"/>
      <c r="M1" s="40"/>
      <c r="N1" s="40"/>
      <c r="O1" s="40"/>
    </row>
    <row r="2" spans="1:15" s="9" customFormat="1" ht="75.75" x14ac:dyDescent="0.25">
      <c r="A2" s="145"/>
      <c r="B2" s="169" t="s">
        <v>487</v>
      </c>
      <c r="C2" s="170" t="s">
        <v>488</v>
      </c>
      <c r="D2" s="170" t="s">
        <v>489</v>
      </c>
      <c r="E2" s="170" t="s">
        <v>373</v>
      </c>
      <c r="F2" s="171" t="s">
        <v>374</v>
      </c>
      <c r="G2" s="172" t="s">
        <v>490</v>
      </c>
      <c r="H2" s="170" t="s">
        <v>491</v>
      </c>
      <c r="I2" s="216"/>
      <c r="J2" s="216"/>
      <c r="K2" s="216"/>
      <c r="L2" s="216"/>
      <c r="M2" s="216"/>
      <c r="N2" s="216"/>
      <c r="O2" s="216"/>
    </row>
    <row r="3" spans="1:15" s="9" customFormat="1" ht="30" customHeight="1" x14ac:dyDescent="0.25">
      <c r="A3" s="61" t="s">
        <v>492</v>
      </c>
      <c r="B3" s="62"/>
      <c r="C3" s="62"/>
      <c r="D3" s="63"/>
      <c r="E3" s="43"/>
      <c r="F3" s="42"/>
      <c r="G3" s="42"/>
      <c r="H3" s="42"/>
      <c r="I3" s="44"/>
      <c r="J3" s="44"/>
      <c r="K3" s="44"/>
      <c r="L3" s="44"/>
      <c r="M3" s="44"/>
      <c r="N3" s="44"/>
      <c r="O3" s="44"/>
    </row>
    <row r="4" spans="1:15" ht="20.100000000000001" customHeight="1" x14ac:dyDescent="0.25">
      <c r="A4" s="64"/>
      <c r="B4" s="234"/>
      <c r="C4" s="234"/>
      <c r="D4" s="65">
        <v>5</v>
      </c>
      <c r="E4" s="34"/>
      <c r="F4" s="35" t="s">
        <v>493</v>
      </c>
      <c r="G4" s="36"/>
      <c r="H4" s="32"/>
      <c r="I4" s="32"/>
      <c r="J4" s="32"/>
      <c r="K4" s="32"/>
      <c r="L4" s="32"/>
      <c r="M4" s="32"/>
      <c r="N4" s="32"/>
      <c r="O4" s="32"/>
    </row>
    <row r="5" spans="1:15" ht="20.100000000000001" customHeight="1" x14ac:dyDescent="0.25">
      <c r="A5" s="64"/>
      <c r="B5" s="234"/>
      <c r="C5" s="234"/>
      <c r="D5" s="65">
        <v>5.0999999999999996</v>
      </c>
      <c r="E5" s="34"/>
      <c r="F5" s="35" t="s">
        <v>380</v>
      </c>
      <c r="G5" s="36"/>
      <c r="H5" s="32"/>
      <c r="I5" s="32"/>
      <c r="J5" s="32"/>
      <c r="K5" s="32"/>
      <c r="L5" s="32"/>
      <c r="M5" s="32"/>
      <c r="N5" s="32"/>
      <c r="O5" s="32"/>
    </row>
    <row r="6" spans="1:15" ht="20.100000000000001" customHeight="1" x14ac:dyDescent="0.25">
      <c r="A6" s="64"/>
      <c r="B6" s="236" t="str">
        <f>IF('S58-5.1'!E2&gt;" ",'S58-5.1'!E2," ")</f>
        <v>TBD</v>
      </c>
      <c r="C6" s="236"/>
      <c r="D6" s="65" t="s">
        <v>12</v>
      </c>
      <c r="E6" s="34"/>
      <c r="F6" s="36"/>
      <c r="G6" s="35" t="s">
        <v>383</v>
      </c>
      <c r="H6" s="32"/>
      <c r="I6" s="32"/>
      <c r="J6" s="32"/>
      <c r="K6" s="32"/>
      <c r="L6" s="32"/>
      <c r="M6" s="32"/>
      <c r="N6" s="32"/>
      <c r="O6" s="32"/>
    </row>
    <row r="7" spans="1:15" ht="20.100000000000001" customHeight="1" x14ac:dyDescent="0.25">
      <c r="A7" s="64"/>
      <c r="B7" s="65"/>
      <c r="C7" s="147" t="str">
        <f>IF('S58-5.1'!E5&gt;" ",'S58-5.1'!E5," ")</f>
        <v>FI</v>
      </c>
      <c r="D7" s="65" t="s">
        <v>14</v>
      </c>
      <c r="E7" s="34"/>
      <c r="F7" s="36"/>
      <c r="G7" s="36"/>
      <c r="H7" s="144" t="s">
        <v>388</v>
      </c>
      <c r="I7" s="32"/>
      <c r="J7" s="32"/>
      <c r="K7" s="32"/>
      <c r="L7" s="32"/>
      <c r="M7" s="32"/>
      <c r="N7" s="32"/>
      <c r="O7" s="32"/>
    </row>
    <row r="8" spans="1:15" ht="20.100000000000001" customHeight="1" x14ac:dyDescent="0.25">
      <c r="A8" s="64"/>
      <c r="B8" s="65"/>
      <c r="C8" s="147" t="str">
        <f>IF('S58-5.1'!E6&gt;" ",'S58-5.1'!E6," ")</f>
        <v>FI</v>
      </c>
      <c r="D8" s="65" t="s">
        <v>23</v>
      </c>
      <c r="E8" s="34"/>
      <c r="F8" s="36"/>
      <c r="G8" s="36"/>
      <c r="H8" s="144" t="s">
        <v>389</v>
      </c>
      <c r="I8" s="32"/>
      <c r="J8" s="32"/>
      <c r="K8" s="32"/>
      <c r="L8" s="32"/>
      <c r="M8" s="32"/>
      <c r="N8" s="32"/>
      <c r="O8" s="32"/>
    </row>
    <row r="9" spans="1:15" ht="19.5" customHeight="1" x14ac:dyDescent="0.25">
      <c r="A9" s="64"/>
      <c r="B9" s="228" t="str">
        <f>IF('S58-5.1'!E17&gt;" ",'S58-5.1'!E17," ")</f>
        <v>TBD</v>
      </c>
      <c r="C9" s="228"/>
      <c r="D9" s="65" t="s">
        <v>27</v>
      </c>
      <c r="E9" s="34"/>
      <c r="F9" s="36"/>
      <c r="G9" s="35" t="s">
        <v>494</v>
      </c>
      <c r="H9" s="32"/>
      <c r="I9" s="32"/>
      <c r="J9" s="32"/>
      <c r="K9" s="32"/>
      <c r="L9" s="32"/>
      <c r="M9" s="32"/>
      <c r="N9" s="32"/>
      <c r="O9" s="32"/>
    </row>
    <row r="10" spans="1:15" ht="20.100000000000001" customHeight="1" x14ac:dyDescent="0.25">
      <c r="A10" s="64"/>
      <c r="B10" s="65"/>
      <c r="C10" s="147" t="str">
        <f>IF('S58-5.1'!E20&gt;" ",'S58-5.1'!E20," ")</f>
        <v>TBD</v>
      </c>
      <c r="D10" s="65" t="s">
        <v>29</v>
      </c>
      <c r="E10" s="34"/>
      <c r="F10" s="36"/>
      <c r="G10" s="36"/>
      <c r="H10" s="32" t="s">
        <v>391</v>
      </c>
      <c r="I10" s="32"/>
      <c r="J10" s="32"/>
      <c r="K10" s="32"/>
      <c r="L10" s="32"/>
      <c r="M10" s="32"/>
      <c r="N10" s="32"/>
      <c r="O10" s="32"/>
    </row>
    <row r="11" spans="1:15" ht="20.100000000000001" customHeight="1" x14ac:dyDescent="0.25">
      <c r="A11" s="64"/>
      <c r="B11" s="65"/>
      <c r="C11" s="147" t="str">
        <f>IF('S58-5.1'!E21&gt;" ",'S58-5.1'!E21," ")</f>
        <v>TBD</v>
      </c>
      <c r="D11" s="65" t="s">
        <v>32</v>
      </c>
      <c r="E11" s="34"/>
      <c r="F11" s="36"/>
      <c r="G11" s="36"/>
      <c r="H11" s="32" t="s">
        <v>495</v>
      </c>
      <c r="I11" s="32"/>
      <c r="J11" s="32"/>
      <c r="K11" s="32"/>
      <c r="L11" s="32"/>
      <c r="M11" s="32"/>
      <c r="N11" s="32"/>
      <c r="O11" s="32"/>
    </row>
    <row r="12" spans="1:15" ht="20.100000000000001" customHeight="1" x14ac:dyDescent="0.25">
      <c r="A12" s="64"/>
      <c r="B12" s="65"/>
      <c r="C12" s="147" t="str">
        <f>IF('S58-5.1'!E22&gt;" ",'S58-5.1'!E22," ")</f>
        <v>TBD</v>
      </c>
      <c r="D12" s="65" t="s">
        <v>39</v>
      </c>
      <c r="E12" s="34"/>
      <c r="F12" s="36"/>
      <c r="G12" s="36"/>
      <c r="H12" s="32" t="s">
        <v>393</v>
      </c>
      <c r="I12" s="32"/>
      <c r="J12" s="32"/>
      <c r="K12" s="32"/>
      <c r="L12" s="32"/>
      <c r="M12" s="32"/>
      <c r="N12" s="32"/>
      <c r="O12" s="32"/>
    </row>
    <row r="13" spans="1:15" ht="20.100000000000001" customHeight="1" x14ac:dyDescent="0.25">
      <c r="A13" s="64"/>
      <c r="B13" s="228" t="str">
        <f>IF('S58-5.1'!E35&gt;" ",'S58-5.1'!E35," ")</f>
        <v>TBD</v>
      </c>
      <c r="C13" s="228"/>
      <c r="D13" s="65" t="s">
        <v>43</v>
      </c>
      <c r="E13" s="34"/>
      <c r="F13" s="36"/>
      <c r="G13" s="35" t="s">
        <v>44</v>
      </c>
      <c r="H13" s="32"/>
      <c r="I13" s="32"/>
      <c r="J13" s="32"/>
      <c r="K13" s="32"/>
      <c r="L13" s="32"/>
      <c r="M13" s="32"/>
      <c r="N13" s="32"/>
      <c r="O13" s="32"/>
    </row>
    <row r="14" spans="1:15" ht="20.100000000000001" customHeight="1" x14ac:dyDescent="0.25">
      <c r="A14" s="64"/>
      <c r="B14" s="65"/>
      <c r="C14" s="147" t="str">
        <f>IF('S58-5.1'!E38&gt;" ",'S58-5.1'!E38," ")</f>
        <v>TBD</v>
      </c>
      <c r="D14" s="65" t="s">
        <v>45</v>
      </c>
      <c r="E14" s="34"/>
      <c r="F14" s="36"/>
      <c r="G14" s="36"/>
      <c r="H14" s="32" t="s">
        <v>394</v>
      </c>
      <c r="I14" s="32"/>
      <c r="J14" s="32"/>
      <c r="K14" s="32"/>
      <c r="L14" s="32"/>
      <c r="M14" s="32"/>
      <c r="N14" s="32"/>
      <c r="O14" s="32"/>
    </row>
    <row r="15" spans="1:15" ht="20.100000000000001" customHeight="1" x14ac:dyDescent="0.25">
      <c r="A15" s="64"/>
      <c r="B15" s="65"/>
      <c r="C15" s="147" t="str">
        <f>IF('S58-5.1'!E39&gt;" ",'S58-5.1'!E39," ")</f>
        <v>TBD</v>
      </c>
      <c r="D15" s="65" t="s">
        <v>48</v>
      </c>
      <c r="E15" s="34"/>
      <c r="F15" s="36"/>
      <c r="G15" s="36"/>
      <c r="H15" s="32" t="s">
        <v>395</v>
      </c>
      <c r="I15" s="32"/>
      <c r="J15" s="32"/>
      <c r="K15" s="32"/>
      <c r="L15" s="32"/>
      <c r="M15" s="32"/>
      <c r="N15" s="32"/>
      <c r="O15" s="32"/>
    </row>
    <row r="16" spans="1:15" ht="20.100000000000001" customHeight="1" x14ac:dyDescent="0.25">
      <c r="A16" s="64"/>
      <c r="B16" s="228" t="str">
        <f>IF('S58-5.1'!E48&gt;" ",'S58-5.1'!E48," ")</f>
        <v>TBD</v>
      </c>
      <c r="C16" s="228"/>
      <c r="D16" s="65" t="s">
        <v>52</v>
      </c>
      <c r="E16" s="34"/>
      <c r="F16" s="36"/>
      <c r="G16" s="35" t="s">
        <v>396</v>
      </c>
      <c r="H16" s="32"/>
      <c r="I16" s="32"/>
      <c r="J16" s="32"/>
      <c r="K16" s="32"/>
      <c r="L16" s="32"/>
      <c r="M16" s="32"/>
      <c r="N16" s="32"/>
      <c r="O16" s="32"/>
    </row>
    <row r="17" spans="1:15" ht="20.100000000000001" customHeight="1" x14ac:dyDescent="0.25">
      <c r="A17" s="64"/>
      <c r="B17" s="65"/>
      <c r="C17" s="147" t="str">
        <f>IF('S58-5.1'!E51&gt;" ",'S58-5.1'!E51," ")</f>
        <v>TBD</v>
      </c>
      <c r="D17" s="65" t="s">
        <v>54</v>
      </c>
      <c r="E17" s="34"/>
      <c r="F17" s="36"/>
      <c r="G17" s="36"/>
      <c r="H17" s="32" t="s">
        <v>397</v>
      </c>
      <c r="I17" s="32"/>
      <c r="J17" s="32"/>
      <c r="K17" s="32"/>
      <c r="L17" s="32"/>
      <c r="M17" s="32"/>
      <c r="N17" s="32"/>
      <c r="O17" s="32"/>
    </row>
    <row r="18" spans="1:15" ht="20.100000000000001" customHeight="1" x14ac:dyDescent="0.25">
      <c r="A18" s="64"/>
      <c r="B18" s="65"/>
      <c r="C18" s="147" t="str">
        <f>IF('S58-5.1'!E52&gt;" ",'S58-5.1'!E52," ")</f>
        <v>TBD</v>
      </c>
      <c r="D18" s="65" t="s">
        <v>57</v>
      </c>
      <c r="E18" s="34"/>
      <c r="F18" s="36"/>
      <c r="G18" s="36"/>
      <c r="H18" s="32" t="s">
        <v>398</v>
      </c>
      <c r="I18" s="32"/>
      <c r="J18" s="32"/>
      <c r="K18" s="32"/>
      <c r="L18" s="32"/>
      <c r="M18" s="32"/>
      <c r="N18" s="32"/>
      <c r="O18" s="32"/>
    </row>
    <row r="19" spans="1:15" ht="20.100000000000001" customHeight="1" x14ac:dyDescent="0.25">
      <c r="A19" s="64"/>
      <c r="B19" s="65"/>
      <c r="C19" s="147" t="str">
        <f>IF('S58-5.1'!E53&gt;" ",'S58-5.1'!E53," ")</f>
        <v>TBD</v>
      </c>
      <c r="D19" s="65" t="s">
        <v>60</v>
      </c>
      <c r="E19" s="34"/>
      <c r="F19" s="36"/>
      <c r="G19" s="36"/>
      <c r="H19" s="32" t="s">
        <v>399</v>
      </c>
      <c r="I19" s="32"/>
      <c r="J19" s="32"/>
      <c r="K19" s="32"/>
      <c r="L19" s="32"/>
      <c r="M19" s="32"/>
      <c r="N19" s="32"/>
      <c r="O19" s="32"/>
    </row>
    <row r="20" spans="1:15" ht="20.100000000000001" customHeight="1" x14ac:dyDescent="0.25">
      <c r="A20" s="64"/>
      <c r="B20" s="65"/>
      <c r="C20" s="147" t="str">
        <f>IF('S58-5.1'!E54&gt;" ",'S58-5.1'!E54," ")</f>
        <v>TBD</v>
      </c>
      <c r="D20" s="66" t="s">
        <v>63</v>
      </c>
      <c r="E20" s="33"/>
      <c r="F20" s="36"/>
      <c r="G20" s="36"/>
      <c r="H20" s="32" t="s">
        <v>400</v>
      </c>
      <c r="I20" s="32"/>
      <c r="J20" s="32"/>
      <c r="K20" s="32"/>
      <c r="L20" s="32"/>
      <c r="M20" s="32"/>
      <c r="N20" s="32"/>
      <c r="O20" s="32"/>
    </row>
    <row r="21" spans="1:15" ht="20.100000000000001" customHeight="1" x14ac:dyDescent="0.25">
      <c r="A21" s="64"/>
      <c r="B21" s="228" t="str">
        <f>IF('S58-5.1'!E64&gt;" ",'S58-5.1'!E64," ")</f>
        <v>TBD</v>
      </c>
      <c r="C21" s="228"/>
      <c r="D21" s="65" t="s">
        <v>66</v>
      </c>
      <c r="E21" s="34"/>
      <c r="F21" s="36"/>
      <c r="G21" s="35" t="s">
        <v>67</v>
      </c>
      <c r="H21" s="32"/>
      <c r="I21" s="32"/>
      <c r="J21" s="32"/>
      <c r="K21" s="32"/>
      <c r="L21" s="32"/>
      <c r="M21" s="32"/>
      <c r="N21" s="32"/>
      <c r="O21" s="32"/>
    </row>
    <row r="22" spans="1:15" ht="20.100000000000001" customHeight="1" x14ac:dyDescent="0.25">
      <c r="A22" s="64"/>
      <c r="B22" s="65"/>
      <c r="C22" s="147" t="str">
        <f>IF('S58-5.1'!E67&gt;" ",'S58-5.1'!E67," ")</f>
        <v>TBD</v>
      </c>
      <c r="D22" s="65" t="s">
        <v>68</v>
      </c>
      <c r="E22" s="34"/>
      <c r="F22" s="36"/>
      <c r="G22" s="36"/>
      <c r="H22" s="32" t="s">
        <v>67</v>
      </c>
      <c r="I22" s="32"/>
      <c r="J22" s="32"/>
      <c r="K22" s="32"/>
      <c r="L22" s="32"/>
      <c r="M22" s="32"/>
      <c r="N22" s="32"/>
      <c r="O22" s="32"/>
    </row>
    <row r="23" spans="1:15" ht="20.100000000000001" customHeight="1" x14ac:dyDescent="0.25">
      <c r="A23" s="64"/>
      <c r="B23" s="65"/>
      <c r="C23" s="147" t="str">
        <f>IF('S58-5.1'!E68&gt;" ",'S58-5.1'!E68," ")</f>
        <v>TBD</v>
      </c>
      <c r="D23" s="65" t="s">
        <v>71</v>
      </c>
      <c r="E23" s="34"/>
      <c r="F23" s="36"/>
      <c r="G23" s="36"/>
      <c r="H23" s="32" t="s">
        <v>496</v>
      </c>
      <c r="I23" s="32"/>
      <c r="J23" s="32"/>
      <c r="K23" s="32"/>
      <c r="L23" s="32"/>
      <c r="M23" s="32"/>
      <c r="N23" s="32"/>
      <c r="O23" s="32"/>
    </row>
    <row r="24" spans="1:15" ht="20.100000000000001" customHeight="1" x14ac:dyDescent="0.25">
      <c r="A24" s="64"/>
      <c r="B24" s="228" t="str">
        <f>IF('S58-5.1'!E77&gt;" ",'S58-5.1'!E77," ")</f>
        <v>TBD</v>
      </c>
      <c r="C24" s="228"/>
      <c r="D24" s="65" t="s">
        <v>74</v>
      </c>
      <c r="E24" s="34"/>
      <c r="F24" s="36"/>
      <c r="G24" s="35" t="s">
        <v>75</v>
      </c>
      <c r="H24" s="32"/>
      <c r="I24" s="32"/>
      <c r="J24" s="32"/>
      <c r="K24" s="32"/>
      <c r="L24" s="32"/>
      <c r="M24" s="32"/>
      <c r="N24" s="32"/>
      <c r="O24" s="32"/>
    </row>
    <row r="25" spans="1:15" ht="20.100000000000001" customHeight="1" x14ac:dyDescent="0.25">
      <c r="A25" s="64"/>
      <c r="B25" s="65"/>
      <c r="C25" s="147" t="str">
        <f>IF('S58-5.1'!E80&gt;" ",'S58-5.1'!E80," ")</f>
        <v>TBD</v>
      </c>
      <c r="D25" s="65" t="s">
        <v>76</v>
      </c>
      <c r="E25" s="34"/>
      <c r="F25" s="36"/>
      <c r="G25" s="36"/>
      <c r="H25" s="32" t="s">
        <v>402</v>
      </c>
      <c r="I25" s="32"/>
      <c r="J25" s="32"/>
      <c r="K25" s="32"/>
      <c r="L25" s="32"/>
      <c r="M25" s="32"/>
      <c r="N25" s="32"/>
      <c r="O25" s="32"/>
    </row>
    <row r="26" spans="1:15" ht="20.100000000000001" customHeight="1" x14ac:dyDescent="0.25">
      <c r="A26" s="64"/>
      <c r="B26" s="65"/>
      <c r="C26" s="147" t="str">
        <f>IF('S58-5.1'!E81&gt;" ",'S58-5.1'!E81," ")</f>
        <v>TBD</v>
      </c>
      <c r="D26" s="65" t="s">
        <v>80</v>
      </c>
      <c r="E26" s="34"/>
      <c r="F26" s="36"/>
      <c r="G26" s="36"/>
      <c r="H26" s="32" t="s">
        <v>403</v>
      </c>
      <c r="I26" s="32"/>
      <c r="J26" s="32"/>
      <c r="K26" s="32"/>
      <c r="L26" s="32"/>
      <c r="M26" s="32"/>
      <c r="N26" s="32"/>
      <c r="O26" s="32"/>
    </row>
    <row r="27" spans="1:15" ht="20.100000000000001" customHeight="1" x14ac:dyDescent="0.25">
      <c r="A27" s="64"/>
      <c r="B27" s="234"/>
      <c r="C27" s="234"/>
      <c r="D27" s="65">
        <v>5.2</v>
      </c>
      <c r="E27" s="34"/>
      <c r="F27" s="54" t="s">
        <v>497</v>
      </c>
      <c r="G27" s="36"/>
      <c r="H27" s="32"/>
      <c r="I27" s="32"/>
      <c r="J27" s="32"/>
      <c r="K27" s="32"/>
      <c r="L27" s="32"/>
      <c r="M27" s="32"/>
      <c r="N27" s="32"/>
      <c r="O27" s="32"/>
    </row>
    <row r="28" spans="1:15" ht="20.100000000000001" customHeight="1" x14ac:dyDescent="0.25">
      <c r="A28" s="64"/>
      <c r="B28" s="228" t="str">
        <f>IF('S58-5.2'!E2&gt;" ",'S58-5.2'!E2," ")</f>
        <v>TBD</v>
      </c>
      <c r="C28" s="228"/>
      <c r="D28" s="65" t="s">
        <v>88</v>
      </c>
      <c r="E28" s="34"/>
      <c r="F28" s="36"/>
      <c r="G28" s="35" t="s">
        <v>405</v>
      </c>
      <c r="H28" s="32"/>
      <c r="I28" s="32"/>
      <c r="J28" s="32"/>
      <c r="K28" s="32"/>
      <c r="L28" s="32"/>
      <c r="M28" s="32"/>
      <c r="N28" s="32"/>
      <c r="O28" s="32"/>
    </row>
    <row r="29" spans="1:15" ht="20.100000000000001" customHeight="1" x14ac:dyDescent="0.25">
      <c r="A29" s="64"/>
      <c r="B29" s="65"/>
      <c r="C29" s="147" t="str">
        <f>IF('S58-5.2'!E5&gt;" ",'S58-5.2'!E5," ")</f>
        <v>TBD</v>
      </c>
      <c r="D29" s="66" t="s">
        <v>90</v>
      </c>
      <c r="E29" s="33"/>
      <c r="F29" s="36"/>
      <c r="G29" s="36"/>
      <c r="H29" s="32" t="s">
        <v>406</v>
      </c>
      <c r="I29" s="32"/>
      <c r="J29" s="32"/>
      <c r="K29" s="32"/>
      <c r="L29" s="32"/>
      <c r="M29" s="32"/>
      <c r="N29" s="32"/>
      <c r="O29" s="32"/>
    </row>
    <row r="30" spans="1:15" ht="20.100000000000001" customHeight="1" x14ac:dyDescent="0.25">
      <c r="A30" s="64"/>
      <c r="B30" s="228" t="str">
        <f>IF('S58-5.2'!E17&gt;" ",'S58-5.2'!E17," ")</f>
        <v>TBD</v>
      </c>
      <c r="C30" s="228"/>
      <c r="D30" s="65" t="s">
        <v>129</v>
      </c>
      <c r="E30" s="34"/>
      <c r="F30" s="36"/>
      <c r="G30" s="35" t="s">
        <v>89</v>
      </c>
      <c r="H30" s="32"/>
      <c r="I30" s="32"/>
      <c r="J30" s="32"/>
      <c r="K30" s="32"/>
      <c r="L30" s="32"/>
      <c r="M30" s="32"/>
      <c r="N30" s="32"/>
      <c r="O30" s="32"/>
    </row>
    <row r="31" spans="1:15" ht="20.100000000000001" customHeight="1" x14ac:dyDescent="0.25">
      <c r="A31" s="64"/>
      <c r="B31" s="65"/>
      <c r="C31" s="147" t="str">
        <f>IF('S58-5.2'!E19&gt;" ",'S58-5.2'!E19," ")</f>
        <v>TBD</v>
      </c>
      <c r="D31" s="66" t="s">
        <v>131</v>
      </c>
      <c r="E31" s="33"/>
      <c r="F31" s="36"/>
      <c r="G31" s="36"/>
      <c r="H31" s="32" t="s">
        <v>407</v>
      </c>
      <c r="I31" s="32"/>
      <c r="J31" s="32"/>
      <c r="K31" s="32"/>
      <c r="L31" s="32"/>
      <c r="M31" s="32"/>
      <c r="N31" s="32"/>
      <c r="O31" s="32"/>
    </row>
    <row r="32" spans="1:15" ht="20.100000000000001" customHeight="1" x14ac:dyDescent="0.25">
      <c r="A32" s="64"/>
      <c r="B32" s="65"/>
      <c r="C32" s="147" t="str">
        <f>IF('S58-5.2'!E23&gt;" ",'S58-5.2'!E23," ")</f>
        <v>TBD</v>
      </c>
      <c r="D32" s="66" t="s">
        <v>134</v>
      </c>
      <c r="E32" s="33"/>
      <c r="F32" s="36"/>
      <c r="G32" s="36"/>
      <c r="H32" s="32" t="s">
        <v>498</v>
      </c>
      <c r="I32" s="32"/>
      <c r="J32" s="32"/>
      <c r="K32" s="32"/>
      <c r="L32" s="32"/>
      <c r="M32" s="32"/>
      <c r="N32" s="32"/>
      <c r="O32" s="32"/>
    </row>
    <row r="33" spans="1:15" ht="20.100000000000001" customHeight="1" x14ac:dyDescent="0.25">
      <c r="A33" s="64"/>
      <c r="B33" s="65"/>
      <c r="C33" s="147" t="str">
        <f>IF('S58-5.2'!E25&gt;" ",'S58-5.2'!E25," ")</f>
        <v>TBD</v>
      </c>
      <c r="D33" s="66" t="s">
        <v>137</v>
      </c>
      <c r="E33" s="33"/>
      <c r="F33" s="36"/>
      <c r="G33" s="36"/>
      <c r="H33" s="32" t="s">
        <v>499</v>
      </c>
      <c r="I33" s="32"/>
      <c r="J33" s="32"/>
      <c r="K33" s="32"/>
      <c r="L33" s="32"/>
      <c r="M33" s="32"/>
      <c r="N33" s="32"/>
      <c r="O33" s="32"/>
    </row>
    <row r="34" spans="1:15" ht="20.100000000000001" customHeight="1" x14ac:dyDescent="0.25">
      <c r="A34" s="64"/>
      <c r="B34" s="65"/>
      <c r="C34" s="147" t="str">
        <f>IF('S58-5.2'!E27&gt;" ",'S58-5.2'!E27," ")</f>
        <v>TBD</v>
      </c>
      <c r="D34" s="66" t="s">
        <v>142</v>
      </c>
      <c r="E34" s="33"/>
      <c r="F34" s="36"/>
      <c r="G34" s="36"/>
      <c r="H34" s="32" t="s">
        <v>500</v>
      </c>
      <c r="I34" s="32"/>
      <c r="J34" s="32"/>
      <c r="K34" s="32"/>
      <c r="L34" s="32"/>
      <c r="M34" s="32"/>
      <c r="N34" s="32"/>
      <c r="O34" s="32"/>
    </row>
    <row r="35" spans="1:15" ht="20.100000000000001" customHeight="1" x14ac:dyDescent="0.25">
      <c r="A35" s="64"/>
      <c r="B35" s="65"/>
      <c r="C35" s="147" t="str">
        <f>IF('S58-5.2'!E29&gt;" ",'S58-5.2'!E29," ")</f>
        <v>TBD</v>
      </c>
      <c r="D35" s="66" t="s">
        <v>145</v>
      </c>
      <c r="E35" s="33" t="s">
        <v>409</v>
      </c>
      <c r="F35" s="36"/>
      <c r="G35" s="36"/>
      <c r="H35" s="32" t="s">
        <v>501</v>
      </c>
      <c r="I35" s="32"/>
      <c r="J35" s="32"/>
      <c r="K35" s="32"/>
      <c r="L35" s="32"/>
      <c r="M35" s="32"/>
      <c r="N35" s="32"/>
      <c r="O35" s="32"/>
    </row>
    <row r="36" spans="1:15" ht="20.100000000000001" customHeight="1" x14ac:dyDescent="0.25">
      <c r="A36" s="64"/>
      <c r="B36" s="65"/>
      <c r="C36" s="147" t="str">
        <f>IF('S58-5.2'!E31&gt;" ",'S58-5.2'!E31," ")</f>
        <v>TBD</v>
      </c>
      <c r="D36" s="66" t="s">
        <v>148</v>
      </c>
      <c r="E36" s="33" t="s">
        <v>409</v>
      </c>
      <c r="F36" s="36"/>
      <c r="G36" s="36"/>
      <c r="H36" s="32" t="s">
        <v>502</v>
      </c>
      <c r="I36" s="32"/>
      <c r="J36" s="32"/>
      <c r="K36" s="32"/>
      <c r="L36" s="32"/>
      <c r="M36" s="32"/>
      <c r="N36" s="32"/>
      <c r="O36" s="32"/>
    </row>
    <row r="37" spans="1:15" ht="20.100000000000001" customHeight="1" x14ac:dyDescent="0.25">
      <c r="A37" s="64"/>
      <c r="B37" s="228" t="str">
        <f>IF('S58-5.2'!E66&gt;" ",'S58-5.2'!E66," ")</f>
        <v>TBD</v>
      </c>
      <c r="C37" s="228"/>
      <c r="D37" s="65" t="s">
        <v>151</v>
      </c>
      <c r="E37" s="34"/>
      <c r="F37" s="36"/>
      <c r="G37" s="35" t="s">
        <v>130</v>
      </c>
      <c r="H37" s="32"/>
      <c r="I37" s="32"/>
      <c r="J37" s="32"/>
      <c r="K37" s="32"/>
      <c r="L37" s="32"/>
      <c r="M37" s="32"/>
      <c r="N37" s="32"/>
      <c r="O37" s="32"/>
    </row>
    <row r="38" spans="1:15" ht="20.100000000000001" customHeight="1" x14ac:dyDescent="0.25">
      <c r="A38" s="64"/>
      <c r="B38" s="65"/>
      <c r="C38" s="147" t="str">
        <f>IF('S58-5.2'!E69&gt;" ",'S58-5.2'!E69," ")</f>
        <v>TBD</v>
      </c>
      <c r="D38" s="66" t="s">
        <v>153</v>
      </c>
      <c r="E38" s="33"/>
      <c r="F38" s="36"/>
      <c r="G38" s="36"/>
      <c r="H38" s="32" t="s">
        <v>415</v>
      </c>
      <c r="I38" s="32"/>
      <c r="J38" s="32"/>
      <c r="K38" s="32"/>
      <c r="L38" s="32"/>
      <c r="M38" s="32"/>
      <c r="N38" s="32"/>
      <c r="O38" s="32"/>
    </row>
    <row r="39" spans="1:15" ht="20.100000000000001" customHeight="1" x14ac:dyDescent="0.25">
      <c r="A39" s="64"/>
      <c r="B39" s="65"/>
      <c r="C39" s="147" t="str">
        <f>IF('S58-5.2'!E70&gt;" ",'S58-5.2'!E70," ")</f>
        <v>TBD</v>
      </c>
      <c r="D39" s="66" t="s">
        <v>156</v>
      </c>
      <c r="E39" s="33"/>
      <c r="F39" s="36"/>
      <c r="G39" s="36"/>
      <c r="H39" s="32" t="s">
        <v>398</v>
      </c>
      <c r="I39" s="32"/>
      <c r="J39" s="32"/>
      <c r="K39" s="32"/>
      <c r="L39" s="32"/>
      <c r="M39" s="32"/>
      <c r="N39" s="32"/>
      <c r="O39" s="32"/>
    </row>
    <row r="40" spans="1:15" ht="20.100000000000001" customHeight="1" x14ac:dyDescent="0.25">
      <c r="A40" s="64"/>
      <c r="B40" s="65"/>
      <c r="C40" s="147" t="str">
        <f>IF('S58-5.2'!E71&gt;" ",'S58-5.2'!E71," ")</f>
        <v>TBD</v>
      </c>
      <c r="D40" s="66" t="s">
        <v>159</v>
      </c>
      <c r="E40" s="33"/>
      <c r="F40" s="36"/>
      <c r="G40" s="36"/>
      <c r="H40" s="32" t="s">
        <v>416</v>
      </c>
      <c r="I40" s="32"/>
      <c r="J40" s="32"/>
      <c r="K40" s="32"/>
      <c r="L40" s="32"/>
      <c r="M40" s="32"/>
      <c r="N40" s="32"/>
      <c r="O40" s="32"/>
    </row>
    <row r="41" spans="1:15" ht="20.100000000000001" customHeight="1" x14ac:dyDescent="0.25">
      <c r="A41" s="64"/>
      <c r="B41" s="65"/>
      <c r="C41" s="147" t="str">
        <f>IF('S58-5.2'!E72&gt;" ",'S58-5.2'!E72," ")</f>
        <v>TBD</v>
      </c>
      <c r="D41" s="66" t="s">
        <v>162</v>
      </c>
      <c r="E41" s="33"/>
      <c r="F41" s="36"/>
      <c r="G41" s="36"/>
      <c r="H41" s="32" t="s">
        <v>503</v>
      </c>
      <c r="I41" s="32"/>
      <c r="J41" s="32"/>
      <c r="K41" s="32"/>
      <c r="L41" s="32"/>
      <c r="M41" s="32"/>
      <c r="N41" s="32"/>
      <c r="O41" s="32"/>
    </row>
    <row r="42" spans="1:15" ht="20.100000000000001" customHeight="1" x14ac:dyDescent="0.25">
      <c r="A42" s="64"/>
      <c r="B42" s="65"/>
      <c r="C42" s="146" t="str">
        <f>IF('S58-5.2'!E73&gt;" ",'S58-5.2'!E73," ")</f>
        <v>TBD</v>
      </c>
      <c r="D42" s="66" t="s">
        <v>418</v>
      </c>
      <c r="E42" s="33"/>
      <c r="F42" s="36"/>
      <c r="G42" s="36"/>
      <c r="H42" s="32" t="s">
        <v>419</v>
      </c>
      <c r="I42" s="32"/>
      <c r="J42" s="32"/>
      <c r="K42" s="32"/>
      <c r="L42" s="32"/>
      <c r="M42" s="32"/>
      <c r="N42" s="32"/>
      <c r="O42" s="32"/>
    </row>
    <row r="43" spans="1:15" ht="20.100000000000001" customHeight="1" x14ac:dyDescent="0.25">
      <c r="A43" s="64"/>
      <c r="B43" s="65"/>
      <c r="C43" s="146" t="str">
        <f>IF('S58-5.2'!E74&gt;" ",'S58-5.2'!E74," ")</f>
        <v>TBD</v>
      </c>
      <c r="D43" s="66" t="s">
        <v>420</v>
      </c>
      <c r="E43" s="33"/>
      <c r="F43" s="36"/>
      <c r="G43" s="36"/>
      <c r="H43" s="32" t="s">
        <v>421</v>
      </c>
      <c r="I43" s="32"/>
      <c r="J43" s="32"/>
      <c r="K43" s="32"/>
      <c r="L43" s="32"/>
      <c r="M43" s="32"/>
      <c r="N43" s="32"/>
      <c r="O43" s="32"/>
    </row>
    <row r="44" spans="1:15" ht="20.100000000000001" customHeight="1" x14ac:dyDescent="0.25">
      <c r="A44" s="64"/>
      <c r="B44" s="228" t="str">
        <f>IF('S58-5.2'!E91&gt;" ",'S58-5.2'!E91," ")</f>
        <v>TBD</v>
      </c>
      <c r="C44" s="228"/>
      <c r="D44" s="66" t="s">
        <v>422</v>
      </c>
      <c r="E44" s="33"/>
      <c r="F44" s="36"/>
      <c r="G44" s="35" t="s">
        <v>152</v>
      </c>
      <c r="H44" s="32"/>
      <c r="I44" s="32"/>
      <c r="J44" s="32"/>
      <c r="K44" s="32"/>
      <c r="L44" s="32"/>
      <c r="M44" s="32"/>
      <c r="N44" s="32"/>
      <c r="O44" s="32"/>
    </row>
    <row r="45" spans="1:15" ht="20.100000000000001" customHeight="1" x14ac:dyDescent="0.25">
      <c r="A45" s="64"/>
      <c r="B45" s="65"/>
      <c r="C45" s="147" t="str">
        <f>IF('S58-5.2'!E94&gt;" ",'S58-5.2'!E94," ")</f>
        <v>TBD</v>
      </c>
      <c r="D45" s="66" t="s">
        <v>423</v>
      </c>
      <c r="E45" s="33"/>
      <c r="F45" s="36"/>
      <c r="G45" s="36"/>
      <c r="H45" s="32" t="s">
        <v>424</v>
      </c>
      <c r="I45" s="32"/>
      <c r="J45" s="32"/>
      <c r="K45" s="32"/>
      <c r="L45" s="32"/>
      <c r="M45" s="32"/>
      <c r="N45" s="32"/>
      <c r="O45" s="32"/>
    </row>
    <row r="46" spans="1:15" ht="20.100000000000001" customHeight="1" x14ac:dyDescent="0.25">
      <c r="A46" s="64"/>
      <c r="B46" s="65"/>
      <c r="C46" s="147" t="str">
        <f>IF('S58-5.2'!E95&gt;" ",'S58-5.2'!E95," ")</f>
        <v>TBD</v>
      </c>
      <c r="D46" s="66" t="s">
        <v>425</v>
      </c>
      <c r="E46" s="33"/>
      <c r="F46" s="36"/>
      <c r="G46" s="36"/>
      <c r="H46" s="32" t="s">
        <v>426</v>
      </c>
      <c r="I46" s="32"/>
      <c r="J46" s="32"/>
      <c r="K46" s="32"/>
      <c r="L46" s="32"/>
      <c r="M46" s="32"/>
      <c r="N46" s="32"/>
      <c r="O46" s="32"/>
    </row>
    <row r="47" spans="1:15" ht="20.100000000000001" customHeight="1" x14ac:dyDescent="0.25">
      <c r="A47" s="64"/>
      <c r="B47" s="65"/>
      <c r="C47" s="146" t="str">
        <f>IF('S58-5.2'!E96&gt;" ",'S58-5.2'!E96," ")</f>
        <v>TBD</v>
      </c>
      <c r="D47" s="66" t="s">
        <v>427</v>
      </c>
      <c r="E47" s="33"/>
      <c r="F47" s="36"/>
      <c r="G47" s="36"/>
      <c r="H47" s="32" t="s">
        <v>428</v>
      </c>
      <c r="I47" s="32"/>
      <c r="J47" s="32"/>
      <c r="K47" s="32"/>
      <c r="L47" s="32"/>
      <c r="M47" s="32"/>
      <c r="N47" s="32"/>
      <c r="O47" s="32"/>
    </row>
    <row r="48" spans="1:15" ht="20.100000000000001" customHeight="1" x14ac:dyDescent="0.25">
      <c r="A48" s="64"/>
      <c r="B48" s="65"/>
      <c r="C48" s="146" t="str">
        <f>IF('S58-5.2'!E97&gt;" ",'S58-5.2'!E97," ")</f>
        <v>TBD</v>
      </c>
      <c r="D48" s="66" t="s">
        <v>429</v>
      </c>
      <c r="E48" s="33"/>
      <c r="F48" s="36"/>
      <c r="G48" s="36"/>
      <c r="H48" s="32" t="s">
        <v>430</v>
      </c>
      <c r="I48" s="32"/>
      <c r="J48" s="32"/>
      <c r="K48" s="32"/>
      <c r="L48" s="32"/>
      <c r="M48" s="32"/>
      <c r="N48" s="32"/>
      <c r="O48" s="32"/>
    </row>
    <row r="49" spans="1:15" s="9" customFormat="1" ht="30" customHeight="1" x14ac:dyDescent="0.25">
      <c r="A49" s="74" t="s">
        <v>492</v>
      </c>
      <c r="B49" s="217"/>
      <c r="C49" s="217"/>
      <c r="D49" s="68"/>
      <c r="E49" s="46"/>
      <c r="F49" s="45"/>
      <c r="G49" s="45"/>
      <c r="H49" s="45"/>
      <c r="I49" s="47"/>
      <c r="J49" s="47"/>
      <c r="K49" s="47"/>
      <c r="L49" s="47"/>
      <c r="M49" s="47"/>
      <c r="N49" s="47"/>
      <c r="O49" s="47"/>
    </row>
    <row r="50" spans="1:15" ht="20.100000000000001" customHeight="1" x14ac:dyDescent="0.25">
      <c r="A50" s="64"/>
      <c r="B50" s="234"/>
      <c r="C50" s="234"/>
      <c r="D50" s="65">
        <v>6</v>
      </c>
      <c r="E50" s="34"/>
      <c r="F50" s="35" t="s">
        <v>431</v>
      </c>
      <c r="G50" s="36"/>
      <c r="H50" s="32"/>
      <c r="I50" s="32"/>
      <c r="J50" s="32"/>
      <c r="K50" s="32"/>
      <c r="L50" s="32"/>
      <c r="M50" s="32"/>
      <c r="N50" s="32"/>
      <c r="O50" s="32"/>
    </row>
    <row r="51" spans="1:15" ht="20.100000000000001" customHeight="1" x14ac:dyDescent="0.25">
      <c r="A51" s="64"/>
      <c r="B51" s="228" t="str">
        <f>IF('S58-6'!E2&gt;" ",'S58-6'!E2," ")</f>
        <v>TBD</v>
      </c>
      <c r="C51" s="228"/>
      <c r="D51" s="65">
        <v>6.1</v>
      </c>
      <c r="E51" s="34"/>
      <c r="F51" s="36"/>
      <c r="G51" s="35" t="s">
        <v>504</v>
      </c>
      <c r="H51" s="32"/>
      <c r="I51" s="32"/>
      <c r="J51" s="32"/>
      <c r="K51" s="32"/>
      <c r="L51" s="32"/>
      <c r="M51" s="32"/>
      <c r="N51" s="32"/>
      <c r="O51" s="32"/>
    </row>
    <row r="52" spans="1:15" ht="20.100000000000001" customHeight="1" x14ac:dyDescent="0.25">
      <c r="A52" s="64"/>
      <c r="B52" s="65"/>
      <c r="C52" s="147" t="str">
        <f>IF('S58-6'!E5&gt;" ",'S58-6'!E5," ")</f>
        <v>TBD</v>
      </c>
      <c r="D52" s="65" t="s">
        <v>166</v>
      </c>
      <c r="E52" s="34"/>
      <c r="F52" s="36"/>
      <c r="G52" s="36"/>
      <c r="H52" s="32" t="s">
        <v>405</v>
      </c>
      <c r="I52" s="32"/>
      <c r="J52" s="32"/>
      <c r="K52" s="32"/>
      <c r="L52" s="32"/>
      <c r="M52" s="32"/>
      <c r="N52" s="32"/>
      <c r="O52" s="32"/>
    </row>
    <row r="53" spans="1:15" ht="20.100000000000001" customHeight="1" x14ac:dyDescent="0.25">
      <c r="A53" s="64"/>
      <c r="B53" s="228" t="str">
        <f>IF('S58-6'!E11&gt;" ",'S58-6'!E11," ")</f>
        <v>TBD</v>
      </c>
      <c r="C53" s="228"/>
      <c r="D53" s="65">
        <v>6.2</v>
      </c>
      <c r="E53" s="34"/>
      <c r="F53" s="36"/>
      <c r="G53" s="35" t="s">
        <v>433</v>
      </c>
      <c r="H53" s="32"/>
      <c r="I53" s="32"/>
      <c r="J53" s="32"/>
      <c r="K53" s="32"/>
      <c r="L53" s="32"/>
      <c r="M53" s="32"/>
      <c r="N53" s="32"/>
      <c r="O53" s="32"/>
    </row>
    <row r="54" spans="1:15" ht="20.100000000000001" customHeight="1" x14ac:dyDescent="0.25">
      <c r="A54" s="64"/>
      <c r="B54" s="65"/>
      <c r="C54" s="147" t="str">
        <f>IF('S58-6'!E14&gt;" ",'S58-6'!E14," ")</f>
        <v>TBD</v>
      </c>
      <c r="D54" s="65" t="s">
        <v>187</v>
      </c>
      <c r="E54" s="34"/>
      <c r="F54" s="36"/>
      <c r="G54" s="36"/>
      <c r="H54" s="32" t="s">
        <v>434</v>
      </c>
      <c r="I54" s="32"/>
      <c r="J54" s="32"/>
      <c r="K54" s="32"/>
      <c r="L54" s="32"/>
      <c r="M54" s="32"/>
      <c r="N54" s="32"/>
      <c r="O54" s="32"/>
    </row>
    <row r="55" spans="1:15" ht="20.100000000000001" customHeight="1" x14ac:dyDescent="0.25">
      <c r="A55" s="64"/>
      <c r="B55" s="65"/>
      <c r="C55" s="147" t="str">
        <f>IF('S58-6'!E15&gt;" ",'S58-6'!E15," ")</f>
        <v>TBD</v>
      </c>
      <c r="D55" s="66" t="s">
        <v>190</v>
      </c>
      <c r="E55" s="33"/>
      <c r="F55" s="36"/>
      <c r="G55" s="36"/>
      <c r="H55" s="32" t="s">
        <v>435</v>
      </c>
      <c r="I55" s="32"/>
      <c r="J55" s="32"/>
      <c r="K55" s="32"/>
      <c r="L55" s="32"/>
      <c r="M55" s="32"/>
      <c r="N55" s="32"/>
      <c r="O55" s="32"/>
    </row>
    <row r="56" spans="1:15" ht="20.100000000000001" customHeight="1" x14ac:dyDescent="0.25">
      <c r="A56" s="64"/>
      <c r="B56" s="65"/>
      <c r="C56" s="147" t="str">
        <f>IF('S58-6'!E16&gt;" ",'S58-6'!E16," ")</f>
        <v>TBD</v>
      </c>
      <c r="D56" s="66" t="s">
        <v>199</v>
      </c>
      <c r="E56" s="33"/>
      <c r="F56" s="36"/>
      <c r="G56" s="36"/>
      <c r="H56" s="32" t="s">
        <v>436</v>
      </c>
      <c r="I56" s="32"/>
      <c r="J56" s="32"/>
      <c r="K56" s="32"/>
      <c r="L56" s="32"/>
      <c r="M56" s="32"/>
      <c r="N56" s="32"/>
      <c r="O56" s="32"/>
    </row>
    <row r="57" spans="1:15" ht="20.100000000000001" customHeight="1" x14ac:dyDescent="0.25">
      <c r="A57" s="64"/>
      <c r="B57" s="228" t="str">
        <f>IF('S58-6'!E36&gt;" ",'S58-6'!E36," ")</f>
        <v>TBD</v>
      </c>
      <c r="C57" s="228"/>
      <c r="D57" s="69">
        <v>6.3</v>
      </c>
      <c r="E57" s="37"/>
      <c r="F57" s="36"/>
      <c r="G57" s="35" t="s">
        <v>186</v>
      </c>
      <c r="H57" s="32"/>
      <c r="I57" s="32"/>
      <c r="J57" s="32"/>
      <c r="K57" s="32"/>
      <c r="L57" s="32"/>
      <c r="M57" s="32"/>
      <c r="N57" s="32"/>
      <c r="O57" s="32"/>
    </row>
    <row r="58" spans="1:15" ht="20.100000000000001" customHeight="1" x14ac:dyDescent="0.25">
      <c r="A58" s="64"/>
      <c r="B58" s="65"/>
      <c r="C58" s="147" t="str">
        <f>IF('S58-6'!E40&gt;" ",'S58-6'!E40," ")</f>
        <v>TBD</v>
      </c>
      <c r="D58" s="66" t="s">
        <v>211</v>
      </c>
      <c r="E58" s="33"/>
      <c r="F58" s="36"/>
      <c r="G58" s="36"/>
      <c r="H58" s="32" t="s">
        <v>438</v>
      </c>
      <c r="I58" s="32"/>
      <c r="J58" s="32"/>
      <c r="K58" s="32"/>
      <c r="L58" s="32"/>
      <c r="M58" s="32"/>
      <c r="N58" s="32"/>
      <c r="O58" s="32"/>
    </row>
    <row r="59" spans="1:15" ht="20.100000000000001" customHeight="1" x14ac:dyDescent="0.25">
      <c r="A59" s="64"/>
      <c r="B59" s="65"/>
      <c r="C59" s="147" t="str">
        <f>IF('S58-6'!E41&gt;" ",'S58-6'!E41," ")</f>
        <v>TBD</v>
      </c>
      <c r="D59" s="66" t="s">
        <v>214</v>
      </c>
      <c r="E59" s="33"/>
      <c r="F59" s="36"/>
      <c r="G59" s="36"/>
      <c r="H59" s="32" t="s">
        <v>505</v>
      </c>
      <c r="I59" s="32"/>
      <c r="J59" s="32"/>
      <c r="K59" s="32"/>
      <c r="L59" s="32"/>
      <c r="M59" s="32"/>
      <c r="N59" s="32"/>
      <c r="O59" s="32"/>
    </row>
    <row r="60" spans="1:15" ht="20.100000000000001" customHeight="1" x14ac:dyDescent="0.25">
      <c r="A60" s="64"/>
      <c r="B60" s="228" t="str">
        <f>IF('S58-6'!E51&gt;" ",'S58-6'!E51," ")</f>
        <v>TBD</v>
      </c>
      <c r="C60" s="228"/>
      <c r="D60" s="69">
        <v>6.4</v>
      </c>
      <c r="E60" s="37"/>
      <c r="F60" s="36"/>
      <c r="G60" s="35" t="s">
        <v>210</v>
      </c>
      <c r="H60" s="32"/>
      <c r="I60" s="32"/>
      <c r="J60" s="32"/>
      <c r="K60" s="32"/>
      <c r="L60" s="32"/>
      <c r="M60" s="32"/>
      <c r="N60" s="32"/>
      <c r="O60" s="32"/>
    </row>
    <row r="61" spans="1:15" ht="20.100000000000001" customHeight="1" x14ac:dyDescent="0.25">
      <c r="A61" s="64"/>
      <c r="B61" s="65"/>
      <c r="C61" s="147" t="str">
        <f>IF('S58-6'!E54&gt;" ",'S58-6'!E54," ")</f>
        <v>TBD</v>
      </c>
      <c r="D61" s="66" t="s">
        <v>440</v>
      </c>
      <c r="E61" s="33"/>
      <c r="F61" s="36"/>
      <c r="G61" s="36"/>
      <c r="H61" s="32" t="s">
        <v>506</v>
      </c>
      <c r="I61" s="32"/>
      <c r="J61" s="32"/>
      <c r="K61" s="32"/>
      <c r="L61" s="32"/>
      <c r="M61" s="32"/>
      <c r="N61" s="32"/>
      <c r="O61" s="32"/>
    </row>
    <row r="62" spans="1:15" ht="20.100000000000001" customHeight="1" x14ac:dyDescent="0.25">
      <c r="A62" s="64"/>
      <c r="B62" s="235"/>
      <c r="C62" s="235"/>
      <c r="D62" s="66">
        <v>7</v>
      </c>
      <c r="E62" s="33"/>
      <c r="F62" s="35" t="s">
        <v>507</v>
      </c>
      <c r="G62" s="36"/>
      <c r="H62" s="32"/>
      <c r="I62" s="32"/>
      <c r="J62" s="32"/>
      <c r="K62" s="32"/>
      <c r="L62" s="32"/>
      <c r="M62" s="32"/>
      <c r="N62" s="32"/>
      <c r="O62" s="32"/>
    </row>
    <row r="63" spans="1:15" ht="20.100000000000001" customHeight="1" x14ac:dyDescent="0.25">
      <c r="A63" s="64"/>
      <c r="B63" s="228" t="str">
        <f>IF('S58-7'!E2&gt;" ",'S58-7'!E2," ")</f>
        <v>TBD</v>
      </c>
      <c r="C63" s="228"/>
      <c r="D63" s="66">
        <v>7.1</v>
      </c>
      <c r="E63" s="33"/>
      <c r="F63" s="35"/>
      <c r="G63" s="35" t="s">
        <v>507</v>
      </c>
      <c r="H63" s="32"/>
      <c r="I63" s="32"/>
      <c r="J63" s="32"/>
      <c r="K63" s="32"/>
      <c r="L63" s="32"/>
      <c r="M63" s="32"/>
      <c r="N63" s="32"/>
      <c r="O63" s="32"/>
    </row>
    <row r="64" spans="1:15" ht="20.100000000000001" customHeight="1" x14ac:dyDescent="0.25">
      <c r="A64" s="64"/>
      <c r="B64" s="65"/>
      <c r="C64" s="147" t="str">
        <f>IF('S58-7'!E5&gt;" ",'S58-7'!E5," ")</f>
        <v>TBD</v>
      </c>
      <c r="D64" s="66" t="s">
        <v>220</v>
      </c>
      <c r="E64" s="33"/>
      <c r="F64" s="36"/>
      <c r="G64" s="36"/>
      <c r="H64" s="32" t="s">
        <v>443</v>
      </c>
      <c r="I64" s="32"/>
      <c r="J64" s="32"/>
      <c r="K64" s="32"/>
      <c r="L64" s="32"/>
      <c r="M64" s="32"/>
      <c r="N64" s="32"/>
      <c r="O64" s="32"/>
    </row>
    <row r="65" spans="1:15" ht="20.100000000000001" customHeight="1" x14ac:dyDescent="0.25">
      <c r="A65" s="64"/>
      <c r="B65" s="65"/>
      <c r="C65" s="147" t="str">
        <f>IF('S58-7'!E6&gt;" ",'S58-7'!E6," ")</f>
        <v>TBD</v>
      </c>
      <c r="D65" s="66" t="s">
        <v>229</v>
      </c>
      <c r="E65" s="33"/>
      <c r="F65" s="36"/>
      <c r="G65" s="36"/>
      <c r="H65" s="32" t="s">
        <v>444</v>
      </c>
      <c r="I65" s="32"/>
      <c r="J65" s="32"/>
      <c r="K65" s="32"/>
      <c r="L65" s="32"/>
      <c r="M65" s="32"/>
      <c r="N65" s="32"/>
      <c r="O65" s="32"/>
    </row>
    <row r="66" spans="1:15" ht="20.100000000000001" customHeight="1" x14ac:dyDescent="0.25">
      <c r="A66" s="64"/>
      <c r="B66" s="65"/>
      <c r="C66" s="147" t="str">
        <f>IF('S58-7'!E7&gt;" ",'S58-7'!E7," ")</f>
        <v>TBD</v>
      </c>
      <c r="D66" s="66" t="s">
        <v>445</v>
      </c>
      <c r="E66" s="33"/>
      <c r="F66" s="36"/>
      <c r="G66" s="36"/>
      <c r="H66" s="32" t="s">
        <v>446</v>
      </c>
      <c r="I66" s="32"/>
      <c r="J66" s="32"/>
      <c r="K66" s="32"/>
      <c r="L66" s="32"/>
      <c r="M66" s="32"/>
      <c r="N66" s="32"/>
      <c r="O66" s="32"/>
    </row>
    <row r="67" spans="1:15" ht="20.100000000000001" customHeight="1" x14ac:dyDescent="0.25">
      <c r="A67" s="64"/>
      <c r="B67" s="65"/>
      <c r="C67" s="147" t="str">
        <f>IF('S58-7'!E8&gt;" ",'S58-7'!E8," ")</f>
        <v>TBD</v>
      </c>
      <c r="D67" s="66" t="s">
        <v>447</v>
      </c>
      <c r="E67" s="33"/>
      <c r="F67" s="36"/>
      <c r="G67" s="36"/>
      <c r="H67" s="32" t="s">
        <v>448</v>
      </c>
      <c r="I67" s="32"/>
      <c r="J67" s="32"/>
      <c r="K67" s="32"/>
      <c r="L67" s="32"/>
      <c r="M67" s="32"/>
      <c r="N67" s="32"/>
      <c r="O67" s="32"/>
    </row>
    <row r="68" spans="1:15" ht="20.100000000000001" customHeight="1" x14ac:dyDescent="0.25">
      <c r="A68" s="64"/>
      <c r="B68" s="65"/>
      <c r="C68" s="147" t="str">
        <f>IF('S58-7'!E9&gt;" ",'S58-7'!E9," ")</f>
        <v>TBD</v>
      </c>
      <c r="D68" s="66" t="s">
        <v>449</v>
      </c>
      <c r="E68" s="33"/>
      <c r="F68" s="36"/>
      <c r="G68" s="36"/>
      <c r="H68" s="32" t="s">
        <v>450</v>
      </c>
      <c r="I68" s="32"/>
      <c r="J68" s="32"/>
      <c r="K68" s="32"/>
      <c r="L68" s="32"/>
      <c r="M68" s="32"/>
      <c r="N68" s="32"/>
      <c r="O68" s="32"/>
    </row>
    <row r="69" spans="1:15" ht="20.100000000000001" customHeight="1" x14ac:dyDescent="0.25">
      <c r="A69" s="64"/>
      <c r="B69" s="65"/>
      <c r="C69" s="147" t="str">
        <f>IF('S58-7'!E10&gt;" ",'S58-7'!E10," ")</f>
        <v>TBD</v>
      </c>
      <c r="D69" s="66" t="s">
        <v>451</v>
      </c>
      <c r="E69" s="33"/>
      <c r="F69" s="36"/>
      <c r="G69" s="36"/>
      <c r="H69" s="32" t="s">
        <v>452</v>
      </c>
      <c r="I69" s="32"/>
      <c r="J69" s="32"/>
      <c r="K69" s="32"/>
      <c r="L69" s="32"/>
      <c r="M69" s="32"/>
      <c r="N69" s="32"/>
      <c r="O69" s="32"/>
    </row>
    <row r="70" spans="1:15" ht="20.100000000000001" customHeight="1" x14ac:dyDescent="0.25">
      <c r="A70" s="64"/>
      <c r="B70" s="234"/>
      <c r="C70" s="234"/>
      <c r="D70" s="66">
        <v>8</v>
      </c>
      <c r="E70" s="33"/>
      <c r="F70" s="54" t="s">
        <v>508</v>
      </c>
      <c r="G70" s="36"/>
      <c r="H70" s="32"/>
      <c r="I70" s="32"/>
      <c r="J70" s="32"/>
      <c r="K70" s="32"/>
      <c r="L70" s="32"/>
      <c r="M70" s="32"/>
      <c r="N70" s="32"/>
      <c r="O70" s="32"/>
    </row>
    <row r="71" spans="1:15" ht="20.100000000000001" customHeight="1" x14ac:dyDescent="0.25">
      <c r="A71" s="64"/>
      <c r="B71" s="228" t="str">
        <f>IF('S58-8'!E2&gt;" ",'S58-8'!E2," ")</f>
        <v>TBD</v>
      </c>
      <c r="C71" s="228"/>
      <c r="D71" s="66">
        <v>8.1</v>
      </c>
      <c r="E71" s="33"/>
      <c r="F71" s="36"/>
      <c r="G71" s="54" t="s">
        <v>508</v>
      </c>
      <c r="H71" s="32"/>
      <c r="I71" s="32"/>
      <c r="J71" s="32"/>
      <c r="K71" s="32"/>
      <c r="L71" s="32"/>
      <c r="M71" s="32"/>
      <c r="N71" s="32"/>
      <c r="O71" s="32"/>
    </row>
    <row r="72" spans="1:15" ht="20.100000000000001" customHeight="1" x14ac:dyDescent="0.25">
      <c r="A72" s="64"/>
      <c r="B72" s="65"/>
      <c r="C72" s="147" t="str">
        <f>IF('S58-8'!E5&gt;" ",'S58-8'!E5," ")</f>
        <v>TBD</v>
      </c>
      <c r="D72" s="66" t="s">
        <v>233</v>
      </c>
      <c r="E72" s="33"/>
      <c r="F72" s="36"/>
      <c r="G72" s="36"/>
      <c r="H72" s="32" t="s">
        <v>453</v>
      </c>
      <c r="I72" s="32"/>
      <c r="J72" s="32"/>
      <c r="K72" s="32"/>
      <c r="L72" s="32"/>
      <c r="M72" s="32"/>
      <c r="N72" s="32"/>
      <c r="O72" s="32"/>
    </row>
    <row r="73" spans="1:15" ht="20.100000000000001" customHeight="1" x14ac:dyDescent="0.25">
      <c r="A73" s="64"/>
      <c r="B73" s="66"/>
      <c r="C73" s="147" t="str">
        <f>IF('S58-8'!E6&gt;" ",'S58-8'!E6," ")</f>
        <v>TBD</v>
      </c>
      <c r="D73" s="66" t="s">
        <v>236</v>
      </c>
      <c r="E73" s="33"/>
      <c r="F73" s="36"/>
      <c r="G73" s="36"/>
      <c r="H73" s="32" t="s">
        <v>454</v>
      </c>
      <c r="I73" s="32"/>
      <c r="J73" s="32"/>
      <c r="K73" s="32"/>
      <c r="L73" s="32"/>
      <c r="M73" s="32"/>
      <c r="N73" s="32"/>
      <c r="O73" s="32"/>
    </row>
    <row r="74" spans="1:15" ht="20.100000000000001" customHeight="1" x14ac:dyDescent="0.25">
      <c r="A74" s="64"/>
      <c r="B74" s="65"/>
      <c r="C74" s="147" t="str">
        <f>IF('S58-8'!E7&gt;" ",'S58-8'!E7," ")</f>
        <v>TBD</v>
      </c>
      <c r="D74" s="66" t="s">
        <v>240</v>
      </c>
      <c r="E74" s="33"/>
      <c r="F74" s="36"/>
      <c r="G74" s="36"/>
      <c r="H74" s="32" t="s">
        <v>455</v>
      </c>
      <c r="I74" s="32"/>
      <c r="J74" s="32"/>
      <c r="K74" s="32"/>
      <c r="L74" s="32"/>
      <c r="M74" s="32"/>
      <c r="N74" s="32"/>
      <c r="O74" s="32"/>
    </row>
    <row r="75" spans="1:15" ht="20.100000000000001" customHeight="1" x14ac:dyDescent="0.25">
      <c r="A75" s="64"/>
      <c r="B75" s="65"/>
      <c r="C75" s="147" t="str">
        <f>IF('S58-8'!E8&gt;" ",'S58-8'!E8," ")</f>
        <v>TBD</v>
      </c>
      <c r="D75" s="66" t="s">
        <v>249</v>
      </c>
      <c r="E75" s="33"/>
      <c r="F75" s="36"/>
      <c r="G75" s="36"/>
      <c r="H75" s="32" t="s">
        <v>456</v>
      </c>
      <c r="I75" s="32"/>
      <c r="J75" s="32"/>
      <c r="K75" s="32"/>
      <c r="L75" s="32"/>
      <c r="M75" s="32"/>
      <c r="N75" s="32"/>
      <c r="O75" s="32"/>
    </row>
    <row r="76" spans="1:15" ht="20.100000000000001" customHeight="1" x14ac:dyDescent="0.25">
      <c r="A76" s="64"/>
      <c r="B76" s="65"/>
      <c r="C76" s="147" t="str">
        <f>IF('S58-8'!E9&gt;" ",'S58-8'!E9," ")</f>
        <v>TBD</v>
      </c>
      <c r="D76" s="66" t="s">
        <v>252</v>
      </c>
      <c r="E76" s="33"/>
      <c r="F76" s="36"/>
      <c r="G76" s="36"/>
      <c r="H76" s="32" t="s">
        <v>457</v>
      </c>
      <c r="I76" s="32"/>
      <c r="J76" s="32"/>
      <c r="K76" s="32"/>
      <c r="L76" s="32"/>
      <c r="M76" s="32"/>
      <c r="N76" s="32"/>
      <c r="O76" s="32"/>
    </row>
    <row r="77" spans="1:15" ht="20.100000000000001" customHeight="1" x14ac:dyDescent="0.25">
      <c r="A77" s="64"/>
      <c r="B77" s="234"/>
      <c r="C77" s="234"/>
      <c r="D77" s="66">
        <v>9</v>
      </c>
      <c r="E77" s="33"/>
      <c r="F77" s="35" t="s">
        <v>509</v>
      </c>
      <c r="G77" s="36"/>
      <c r="H77" s="32"/>
      <c r="I77" s="32"/>
      <c r="J77" s="32"/>
      <c r="K77" s="32"/>
      <c r="L77" s="32"/>
      <c r="M77" s="32"/>
      <c r="N77" s="32"/>
      <c r="O77" s="32"/>
    </row>
    <row r="78" spans="1:15" ht="20.100000000000001" customHeight="1" x14ac:dyDescent="0.25">
      <c r="A78" s="64"/>
      <c r="B78" s="228" t="str">
        <f>IF('S58-9'!E2&gt;" ",'S58-9'!E2," ")</f>
        <v>TBD</v>
      </c>
      <c r="C78" s="228"/>
      <c r="D78" s="66">
        <v>9.1</v>
      </c>
      <c r="E78" s="33"/>
      <c r="F78" s="36"/>
      <c r="G78" s="54" t="s">
        <v>458</v>
      </c>
      <c r="H78" s="32"/>
      <c r="I78" s="32"/>
      <c r="J78" s="32"/>
      <c r="K78" s="32"/>
      <c r="L78" s="32"/>
      <c r="M78" s="32"/>
      <c r="N78" s="32"/>
      <c r="O78" s="32"/>
    </row>
    <row r="79" spans="1:15" ht="20.100000000000001" customHeight="1" x14ac:dyDescent="0.25">
      <c r="A79" s="64"/>
      <c r="B79" s="65"/>
      <c r="C79" s="147" t="str">
        <f>IF('S58-9'!E5&gt;" ",'S58-9'!E5," ")</f>
        <v>TBD</v>
      </c>
      <c r="D79" s="66" t="s">
        <v>262</v>
      </c>
      <c r="E79" s="33"/>
      <c r="F79" s="36"/>
      <c r="G79" s="36"/>
      <c r="H79" s="32" t="s">
        <v>510</v>
      </c>
      <c r="I79" s="32"/>
      <c r="J79" s="32"/>
      <c r="K79" s="32"/>
      <c r="L79" s="32"/>
      <c r="M79" s="32"/>
      <c r="N79" s="32"/>
      <c r="O79" s="32"/>
    </row>
    <row r="80" spans="1:15" ht="20.100000000000001" customHeight="1" x14ac:dyDescent="0.25">
      <c r="A80" s="64"/>
      <c r="B80" s="65"/>
      <c r="C80" s="147" t="str">
        <f>IF('S58-9'!E6&gt;" ",'S58-9'!E6," ")</f>
        <v>TBD</v>
      </c>
      <c r="D80" s="66" t="s">
        <v>266</v>
      </c>
      <c r="E80" s="33"/>
      <c r="F80" s="36"/>
      <c r="G80" s="36"/>
      <c r="H80" s="32" t="s">
        <v>460</v>
      </c>
      <c r="I80" s="32"/>
      <c r="J80" s="32"/>
      <c r="K80" s="32"/>
      <c r="L80" s="32"/>
      <c r="M80" s="32"/>
      <c r="N80" s="32"/>
      <c r="O80" s="32"/>
    </row>
    <row r="81" spans="1:15" ht="20.100000000000001" customHeight="1" x14ac:dyDescent="0.25">
      <c r="A81" s="64"/>
      <c r="B81" s="65"/>
      <c r="C81" s="147" t="str">
        <f>IF('S58-9'!E7&gt;" ",'S58-9'!E7," ")</f>
        <v>TBD</v>
      </c>
      <c r="D81" s="66" t="s">
        <v>271</v>
      </c>
      <c r="E81" s="33"/>
      <c r="F81" s="36"/>
      <c r="G81" s="36"/>
      <c r="H81" s="32" t="s">
        <v>461</v>
      </c>
      <c r="I81" s="32"/>
      <c r="J81" s="32"/>
      <c r="K81" s="32"/>
      <c r="L81" s="32"/>
      <c r="M81" s="32"/>
      <c r="N81" s="32"/>
      <c r="O81" s="32"/>
    </row>
    <row r="82" spans="1:15" ht="20.100000000000001" customHeight="1" x14ac:dyDescent="0.25">
      <c r="A82" s="64"/>
      <c r="B82" s="228" t="str">
        <f>IF('S58-9'!E18&gt;" ",'S58-9'!E18," ")</f>
        <v>TBD</v>
      </c>
      <c r="C82" s="228"/>
      <c r="D82" s="66">
        <v>9.1999999999999993</v>
      </c>
      <c r="E82" s="33"/>
      <c r="F82" s="36"/>
      <c r="G82" s="54" t="s">
        <v>295</v>
      </c>
      <c r="H82" s="32"/>
      <c r="I82" s="32"/>
      <c r="J82" s="32"/>
      <c r="K82" s="32"/>
      <c r="L82" s="32"/>
      <c r="M82" s="32"/>
      <c r="N82" s="32"/>
      <c r="O82" s="32"/>
    </row>
    <row r="83" spans="1:15" ht="20.100000000000001" customHeight="1" x14ac:dyDescent="0.25">
      <c r="A83" s="64"/>
      <c r="B83" s="65"/>
      <c r="C83" s="147" t="str">
        <f>IF('S58-9'!E21&gt;" ",'S58-9'!E21," ")</f>
        <v>TBD</v>
      </c>
      <c r="D83" s="66" t="s">
        <v>462</v>
      </c>
      <c r="E83" s="33"/>
      <c r="F83" s="36"/>
      <c r="G83" s="36"/>
      <c r="H83" s="32" t="s">
        <v>463</v>
      </c>
      <c r="I83" s="32"/>
      <c r="J83" s="32"/>
      <c r="K83" s="32"/>
      <c r="L83" s="32"/>
      <c r="M83" s="32"/>
      <c r="N83" s="32"/>
      <c r="O83" s="32"/>
    </row>
    <row r="84" spans="1:15" ht="20.100000000000001" customHeight="1" x14ac:dyDescent="0.25">
      <c r="A84" s="64"/>
      <c r="B84" s="70"/>
      <c r="C84" s="147" t="str">
        <f>IF('S58-9'!E22&gt;" ",'S58-9'!E22," ")</f>
        <v>TBD</v>
      </c>
      <c r="D84" s="66" t="s">
        <v>464</v>
      </c>
      <c r="E84" s="33"/>
      <c r="F84" s="36"/>
      <c r="G84" s="36"/>
      <c r="H84" s="32" t="s">
        <v>465</v>
      </c>
      <c r="I84" s="32"/>
      <c r="J84" s="32"/>
      <c r="K84" s="32"/>
      <c r="L84" s="32"/>
      <c r="M84" s="32"/>
      <c r="N84" s="32"/>
      <c r="O84" s="32"/>
    </row>
    <row r="85" spans="1:15" ht="20.100000000000001" customHeight="1" x14ac:dyDescent="0.25">
      <c r="A85" s="67" t="s">
        <v>511</v>
      </c>
      <c r="B85" s="71"/>
      <c r="C85" s="71"/>
      <c r="D85" s="72"/>
      <c r="E85" s="49"/>
      <c r="F85" s="48"/>
      <c r="G85" s="48"/>
      <c r="H85" s="50"/>
      <c r="I85" s="50"/>
      <c r="J85" s="50"/>
      <c r="K85" s="50"/>
      <c r="L85" s="50"/>
      <c r="M85" s="50"/>
      <c r="N85" s="50"/>
      <c r="O85" s="50"/>
    </row>
    <row r="86" spans="1:15" ht="20.100000000000001" customHeight="1" x14ac:dyDescent="0.25">
      <c r="A86" s="64"/>
      <c r="B86" s="234"/>
      <c r="C86" s="234"/>
      <c r="D86" s="66">
        <v>5</v>
      </c>
      <c r="E86" s="33"/>
      <c r="F86" s="35" t="s">
        <v>468</v>
      </c>
      <c r="G86" s="36"/>
      <c r="H86" s="32"/>
      <c r="I86" s="32"/>
      <c r="J86" s="32"/>
      <c r="K86" s="32"/>
      <c r="L86" s="32"/>
      <c r="M86" s="32"/>
      <c r="N86" s="32"/>
      <c r="O86" s="32"/>
    </row>
    <row r="87" spans="1:15" ht="20.100000000000001" customHeight="1" x14ac:dyDescent="0.25">
      <c r="A87" s="64"/>
      <c r="B87" s="228" t="str">
        <f>IF('S59-5'!E2&gt;" ",'S59-5'!E2," ")</f>
        <v>TBD</v>
      </c>
      <c r="C87" s="228"/>
      <c r="D87" s="66">
        <v>5.0999999999999996</v>
      </c>
      <c r="E87" s="33"/>
      <c r="F87" s="36"/>
      <c r="G87" s="35" t="s">
        <v>312</v>
      </c>
      <c r="H87" s="32"/>
      <c r="I87" s="32"/>
      <c r="J87" s="32"/>
      <c r="K87" s="32"/>
      <c r="L87" s="32"/>
      <c r="M87" s="32"/>
      <c r="N87" s="32"/>
      <c r="O87" s="32"/>
    </row>
    <row r="88" spans="1:15" ht="20.25" x14ac:dyDescent="0.25">
      <c r="A88" s="64"/>
      <c r="B88" s="70"/>
      <c r="C88" s="147" t="str">
        <f>IF('S59-5'!E5&gt;" ",'S59-5'!E5," ")</f>
        <v>TBD</v>
      </c>
      <c r="D88" s="66" t="s">
        <v>12</v>
      </c>
      <c r="E88" s="33"/>
      <c r="F88" s="36"/>
      <c r="G88" s="36"/>
      <c r="H88" s="32" t="s">
        <v>512</v>
      </c>
      <c r="I88" s="32"/>
      <c r="J88" s="32"/>
      <c r="K88" s="32"/>
      <c r="L88" s="32"/>
      <c r="M88" s="32"/>
      <c r="N88" s="32"/>
      <c r="O88" s="32"/>
    </row>
    <row r="89" spans="1:15" ht="20.100000000000001" customHeight="1" x14ac:dyDescent="0.25">
      <c r="A89" s="64"/>
      <c r="B89" s="228" t="str">
        <f>IF('S59-5'!E14&gt;" ",'S59-5'!E14," ")</f>
        <v>TBD</v>
      </c>
      <c r="C89" s="228"/>
      <c r="D89" s="66">
        <v>5.2</v>
      </c>
      <c r="E89" s="33"/>
      <c r="F89" s="36"/>
      <c r="G89" s="54" t="s">
        <v>470</v>
      </c>
      <c r="H89" s="32"/>
      <c r="I89" s="32"/>
      <c r="J89" s="32"/>
      <c r="K89" s="32"/>
      <c r="L89" s="32"/>
      <c r="M89" s="32"/>
      <c r="N89" s="32"/>
      <c r="O89" s="32"/>
    </row>
    <row r="90" spans="1:15" ht="20.100000000000001" customHeight="1" x14ac:dyDescent="0.25">
      <c r="A90" s="64"/>
      <c r="B90" s="70"/>
      <c r="C90" s="147" t="str">
        <f>IF('S59-5'!E17&gt;" ",'S59-5'!E17," ")</f>
        <v>TBD</v>
      </c>
      <c r="D90" s="66" t="s">
        <v>88</v>
      </c>
      <c r="E90" s="33"/>
      <c r="F90" s="36"/>
      <c r="G90" s="54"/>
      <c r="H90" s="32" t="s">
        <v>471</v>
      </c>
      <c r="I90" s="32"/>
      <c r="J90" s="32"/>
      <c r="K90" s="32"/>
      <c r="L90" s="32"/>
      <c r="M90" s="32"/>
      <c r="N90" s="32"/>
      <c r="O90" s="32"/>
    </row>
    <row r="91" spans="1:15" ht="20.100000000000001" customHeight="1" x14ac:dyDescent="0.25">
      <c r="A91" s="64"/>
      <c r="B91" s="228" t="str">
        <f>IF('S59-5'!E26&gt;" ",'S59-5'!E26," ")</f>
        <v>TBD</v>
      </c>
      <c r="C91" s="228"/>
      <c r="D91" s="66">
        <v>5.3</v>
      </c>
      <c r="E91" s="33"/>
      <c r="F91" s="36"/>
      <c r="G91" s="54" t="s">
        <v>472</v>
      </c>
      <c r="H91" s="32"/>
      <c r="I91" s="32"/>
      <c r="J91" s="32"/>
      <c r="K91" s="32"/>
      <c r="L91" s="32"/>
      <c r="M91" s="32"/>
      <c r="N91" s="32"/>
      <c r="O91" s="32"/>
    </row>
    <row r="92" spans="1:15" ht="20.100000000000001" customHeight="1" x14ac:dyDescent="0.25">
      <c r="A92" s="64"/>
      <c r="B92" s="70"/>
      <c r="C92" s="147" t="str">
        <f>IF('S59-5'!E29&gt;" ",'S59-5'!E29," ")</f>
        <v>TBD</v>
      </c>
      <c r="D92" s="66" t="s">
        <v>321</v>
      </c>
      <c r="E92" s="33"/>
      <c r="F92" s="36"/>
      <c r="G92" s="54"/>
      <c r="H92" s="32" t="s">
        <v>473</v>
      </c>
      <c r="I92" s="32"/>
      <c r="J92" s="32"/>
      <c r="K92" s="32"/>
      <c r="L92" s="32"/>
      <c r="M92" s="32"/>
      <c r="N92" s="32"/>
      <c r="O92" s="32"/>
    </row>
    <row r="93" spans="1:15" ht="20.100000000000001" customHeight="1" x14ac:dyDescent="0.25">
      <c r="A93" s="64"/>
      <c r="B93" s="70"/>
      <c r="C93" s="147" t="str">
        <f>IF('S59-5'!E30&gt;" ",'S59-5'!E30," ")</f>
        <v>TBD</v>
      </c>
      <c r="D93" s="66" t="s">
        <v>326</v>
      </c>
      <c r="E93" s="33"/>
      <c r="F93" s="36"/>
      <c r="G93" s="54"/>
      <c r="H93" s="32" t="s">
        <v>474</v>
      </c>
      <c r="I93" s="32"/>
      <c r="J93" s="32"/>
      <c r="K93" s="32"/>
      <c r="L93" s="32"/>
      <c r="M93" s="32"/>
      <c r="N93" s="32"/>
      <c r="O93" s="32"/>
    </row>
    <row r="94" spans="1:15" ht="20.100000000000001" customHeight="1" x14ac:dyDescent="0.25">
      <c r="A94" s="64"/>
      <c r="B94" s="228" t="str">
        <f>IF('S59-5'!E40&gt;" ",'S59-5'!E40," ")</f>
        <v>TBD</v>
      </c>
      <c r="C94" s="228"/>
      <c r="D94" s="66">
        <v>5.4</v>
      </c>
      <c r="E94" s="33"/>
      <c r="F94" s="36"/>
      <c r="G94" s="54" t="s">
        <v>513</v>
      </c>
      <c r="H94" s="32"/>
      <c r="I94" s="32"/>
      <c r="J94" s="32"/>
      <c r="K94" s="32"/>
      <c r="L94" s="32"/>
      <c r="M94" s="32"/>
      <c r="N94" s="32"/>
      <c r="O94" s="32"/>
    </row>
    <row r="95" spans="1:15" ht="20.100000000000001" customHeight="1" x14ac:dyDescent="0.25">
      <c r="A95" s="64"/>
      <c r="B95" s="70"/>
      <c r="C95" s="147" t="str">
        <f>IF('S59-5'!E43&gt;" ",'S59-5'!E43," ")</f>
        <v>TBD</v>
      </c>
      <c r="D95" s="66" t="s">
        <v>332</v>
      </c>
      <c r="E95" s="33"/>
      <c r="F95" s="36"/>
      <c r="G95" s="54"/>
      <c r="H95" s="32" t="s">
        <v>514</v>
      </c>
      <c r="I95" s="32"/>
      <c r="J95" s="32"/>
      <c r="K95" s="32"/>
      <c r="L95" s="32"/>
      <c r="M95" s="32"/>
      <c r="N95" s="32"/>
      <c r="O95" s="32"/>
    </row>
    <row r="96" spans="1:15" ht="20.100000000000001" customHeight="1" x14ac:dyDescent="0.25">
      <c r="A96" s="64"/>
      <c r="B96" s="70"/>
      <c r="C96" s="147" t="str">
        <f>IF('S59-5'!E44&gt;" ",'S59-5'!E44," ")</f>
        <v>TBD</v>
      </c>
      <c r="D96" s="66" t="s">
        <v>336</v>
      </c>
      <c r="E96" s="33"/>
      <c r="F96" s="36"/>
      <c r="G96" s="54"/>
      <c r="H96" s="32" t="s">
        <v>515</v>
      </c>
      <c r="I96" s="32"/>
      <c r="J96" s="32"/>
      <c r="K96" s="32"/>
      <c r="L96" s="32"/>
      <c r="M96" s="32"/>
      <c r="N96" s="32"/>
      <c r="O96" s="32"/>
    </row>
    <row r="97" spans="1:15" ht="20.100000000000001" customHeight="1" x14ac:dyDescent="0.25">
      <c r="A97" s="64"/>
      <c r="B97" s="228" t="str">
        <f>IF('S59-5'!E55&gt;" ",'S59-5'!E55," ")</f>
        <v>TBD</v>
      </c>
      <c r="C97" s="228"/>
      <c r="D97" s="66">
        <v>5.5</v>
      </c>
      <c r="E97" s="33"/>
      <c r="F97" s="36"/>
      <c r="G97" s="54" t="s">
        <v>478</v>
      </c>
      <c r="H97" s="32"/>
      <c r="I97" s="32"/>
      <c r="J97" s="32"/>
      <c r="K97" s="32"/>
      <c r="L97" s="32"/>
      <c r="M97" s="32"/>
      <c r="N97" s="32"/>
      <c r="O97" s="32"/>
    </row>
    <row r="98" spans="1:15" ht="20.100000000000001" customHeight="1" x14ac:dyDescent="0.25">
      <c r="A98" s="64"/>
      <c r="B98" s="73"/>
      <c r="C98" s="147" t="str">
        <f>IF('S59-5'!E58&gt;" ",'S59-5'!E58," ")</f>
        <v>TBD</v>
      </c>
      <c r="D98" s="66" t="s">
        <v>341</v>
      </c>
      <c r="E98" s="33"/>
      <c r="F98" s="36"/>
      <c r="G98" s="54"/>
      <c r="H98" s="32" t="s">
        <v>479</v>
      </c>
      <c r="I98" s="32"/>
      <c r="J98" s="32"/>
      <c r="K98" s="32"/>
      <c r="L98" s="32"/>
      <c r="M98" s="32"/>
      <c r="N98" s="32"/>
      <c r="O98" s="32"/>
    </row>
    <row r="99" spans="1:15" ht="20.100000000000001" customHeight="1" x14ac:dyDescent="0.25">
      <c r="A99" s="64"/>
      <c r="B99" s="228" t="str">
        <f>IF('S59-5'!E67&gt;" ",'S59-5'!E67," ")</f>
        <v>TBD</v>
      </c>
      <c r="C99" s="228"/>
      <c r="D99" s="66">
        <v>5.6</v>
      </c>
      <c r="E99" s="33"/>
      <c r="F99" s="36"/>
      <c r="G99" s="54" t="s">
        <v>516</v>
      </c>
      <c r="H99" s="32"/>
      <c r="I99" s="32"/>
      <c r="J99" s="32"/>
      <c r="K99" s="32"/>
      <c r="L99" s="32"/>
      <c r="M99" s="32"/>
      <c r="N99" s="32"/>
      <c r="O99" s="32"/>
    </row>
    <row r="100" spans="1:15" ht="20.100000000000001" customHeight="1" x14ac:dyDescent="0.25">
      <c r="A100" s="64"/>
      <c r="B100" s="66"/>
      <c r="C100" s="147" t="str">
        <f>IF('S59-5'!E70&gt;" ",'S59-5'!E70," ")</f>
        <v>TBD</v>
      </c>
      <c r="D100" s="66" t="s">
        <v>347</v>
      </c>
      <c r="E100" s="33"/>
      <c r="F100" s="36"/>
      <c r="G100" s="54"/>
      <c r="H100" s="32" t="s">
        <v>480</v>
      </c>
      <c r="I100" s="32"/>
      <c r="J100" s="32"/>
      <c r="K100" s="32"/>
      <c r="L100" s="32"/>
      <c r="M100" s="32"/>
      <c r="N100" s="32"/>
      <c r="O100" s="32"/>
    </row>
    <row r="101" spans="1:15" ht="20.100000000000001" customHeight="1" x14ac:dyDescent="0.25">
      <c r="A101" s="64"/>
      <c r="B101" s="229" t="str">
        <f>IF('S59-5'!E79&gt;" ",'S59-5'!E79," ")</f>
        <v>TBD</v>
      </c>
      <c r="C101" s="229"/>
      <c r="D101" s="66">
        <v>5.7</v>
      </c>
      <c r="E101" s="33"/>
      <c r="F101" s="36"/>
      <c r="G101" s="54" t="s">
        <v>481</v>
      </c>
      <c r="H101" s="32"/>
      <c r="I101" s="32"/>
      <c r="J101" s="32"/>
      <c r="K101" s="32"/>
      <c r="L101" s="32"/>
      <c r="M101" s="32"/>
      <c r="N101" s="32"/>
      <c r="O101" s="32"/>
    </row>
    <row r="102" spans="1:15" ht="20.100000000000001" customHeight="1" x14ac:dyDescent="0.25">
      <c r="A102" s="64"/>
      <c r="B102" s="66"/>
      <c r="C102" s="147" t="str">
        <f>IF('S59-5'!E82&gt;" ",'S59-5'!E82," ")</f>
        <v>TBD</v>
      </c>
      <c r="D102" s="66" t="s">
        <v>352</v>
      </c>
      <c r="E102" s="33"/>
      <c r="F102" s="36"/>
      <c r="G102" s="54"/>
      <c r="H102" s="32" t="s">
        <v>482</v>
      </c>
      <c r="I102" s="32"/>
      <c r="J102" s="32"/>
      <c r="K102" s="32"/>
      <c r="L102" s="32"/>
      <c r="M102" s="32"/>
      <c r="N102" s="32"/>
      <c r="O102" s="32"/>
    </row>
    <row r="103" spans="1:15" ht="20.100000000000001" customHeight="1" x14ac:dyDescent="0.25">
      <c r="A103" s="64"/>
      <c r="B103" s="66"/>
      <c r="C103" s="147" t="str">
        <f>IF('S59-5'!E83&gt;" ",'S59-5'!E83," ")</f>
        <v>TBD</v>
      </c>
      <c r="D103" s="66" t="s">
        <v>357</v>
      </c>
      <c r="E103" s="33"/>
      <c r="F103" s="36"/>
      <c r="G103" s="54"/>
      <c r="H103" s="32" t="s">
        <v>483</v>
      </c>
      <c r="I103" s="32"/>
      <c r="J103" s="32"/>
      <c r="K103" s="32"/>
      <c r="L103" s="32"/>
      <c r="M103" s="32"/>
      <c r="N103" s="32"/>
      <c r="O103" s="32"/>
    </row>
    <row r="104" spans="1:15" ht="20.100000000000001" customHeight="1" x14ac:dyDescent="0.25">
      <c r="A104" s="67"/>
      <c r="B104" s="71"/>
      <c r="C104" s="71"/>
      <c r="D104" s="72"/>
      <c r="E104" s="49"/>
      <c r="F104" s="48"/>
      <c r="G104" s="48"/>
      <c r="H104" s="50"/>
      <c r="I104" s="50"/>
      <c r="J104" s="50"/>
      <c r="K104" s="50"/>
      <c r="L104" s="50"/>
      <c r="M104" s="50"/>
      <c r="N104" s="50"/>
      <c r="O104" s="50"/>
    </row>
    <row r="105" spans="1:15" ht="20.100000000000001" customHeight="1" x14ac:dyDescent="0.25">
      <c r="A105" s="231"/>
      <c r="B105" s="232"/>
      <c r="C105" s="233"/>
      <c r="D105" s="66">
        <v>6</v>
      </c>
      <c r="E105" s="33"/>
      <c r="F105" s="35" t="s">
        <v>219</v>
      </c>
      <c r="G105" s="36"/>
      <c r="H105" s="32"/>
      <c r="I105" s="32"/>
      <c r="J105" s="32"/>
      <c r="K105" s="32"/>
      <c r="L105" s="32"/>
      <c r="M105" s="32"/>
      <c r="N105" s="32"/>
      <c r="O105" s="32"/>
    </row>
    <row r="106" spans="1:15" ht="20.100000000000001" customHeight="1" x14ac:dyDescent="0.25">
      <c r="A106" s="64"/>
      <c r="B106" s="229" t="str">
        <f>IF('S59-6'!E2&gt;" ",'S59-6'!E2," ")</f>
        <v>TBD</v>
      </c>
      <c r="C106" s="229"/>
      <c r="D106" s="66">
        <v>6.1</v>
      </c>
      <c r="E106" s="33"/>
      <c r="F106" s="35"/>
      <c r="G106" s="35" t="s">
        <v>219</v>
      </c>
      <c r="H106" s="32"/>
      <c r="I106" s="32"/>
      <c r="J106" s="32"/>
      <c r="K106" s="32"/>
      <c r="L106" s="32"/>
      <c r="M106" s="32"/>
      <c r="N106" s="32"/>
      <c r="O106" s="32"/>
    </row>
    <row r="107" spans="1:15" ht="20.100000000000001" customHeight="1" x14ac:dyDescent="0.25">
      <c r="A107" s="64"/>
      <c r="B107" s="65"/>
      <c r="C107" s="147" t="str">
        <f>IF('S59-6'!E5&gt;" ",'S59-6'!E5," ")</f>
        <v>TBD</v>
      </c>
      <c r="D107" s="66" t="s">
        <v>166</v>
      </c>
      <c r="E107" s="33"/>
      <c r="F107" s="36"/>
      <c r="G107" s="36"/>
      <c r="H107" s="32" t="s">
        <v>484</v>
      </c>
      <c r="I107" s="32"/>
      <c r="J107" s="32"/>
      <c r="K107" s="32"/>
      <c r="L107" s="32"/>
      <c r="M107" s="32"/>
      <c r="N107" s="32"/>
      <c r="O107" s="32"/>
    </row>
    <row r="108" spans="1:15" ht="20.100000000000001" customHeight="1" x14ac:dyDescent="0.25">
      <c r="A108" s="64"/>
      <c r="B108" s="65"/>
      <c r="C108" s="147" t="str">
        <f>IF('S59-6'!E6&gt;" ",'S59-6'!E6," ")</f>
        <v>TBD</v>
      </c>
      <c r="D108" s="66" t="s">
        <v>176</v>
      </c>
      <c r="E108" s="33"/>
      <c r="F108" s="36"/>
      <c r="G108" s="36"/>
      <c r="H108" s="32" t="s">
        <v>485</v>
      </c>
      <c r="I108" s="32"/>
      <c r="J108" s="32"/>
      <c r="K108" s="32"/>
      <c r="L108" s="32"/>
      <c r="M108" s="32"/>
      <c r="N108" s="32"/>
      <c r="O108" s="32"/>
    </row>
    <row r="109" spans="1:15" ht="20.100000000000001" customHeight="1" x14ac:dyDescent="0.25">
      <c r="A109" s="95"/>
      <c r="B109" s="96"/>
      <c r="C109" s="96"/>
      <c r="D109" s="97"/>
      <c r="E109" s="98"/>
      <c r="F109" s="99"/>
      <c r="G109" s="99"/>
      <c r="H109" s="100"/>
      <c r="I109" s="100"/>
      <c r="J109" s="100"/>
      <c r="K109" s="100"/>
      <c r="L109" s="100"/>
      <c r="M109" s="100"/>
      <c r="N109" s="100"/>
      <c r="O109" s="100"/>
    </row>
    <row r="110" spans="1:15" ht="18" customHeight="1" x14ac:dyDescent="0.25">
      <c r="C110" s="101"/>
    </row>
    <row r="111" spans="1:15" ht="18" customHeight="1" x14ac:dyDescent="0.25">
      <c r="C111" s="6"/>
    </row>
    <row r="112" spans="1:15" ht="18" x14ac:dyDescent="0.25">
      <c r="A112" s="230" t="s">
        <v>517</v>
      </c>
      <c r="B112" s="230"/>
      <c r="C112" s="230"/>
      <c r="D112" s="230"/>
      <c r="E112" s="51"/>
      <c r="I112" s="52"/>
      <c r="J112" s="51"/>
      <c r="K112" s="51"/>
      <c r="L112" s="51"/>
    </row>
    <row r="113" spans="1:14" x14ac:dyDescent="0.25">
      <c r="A113" s="173"/>
      <c r="B113" s="227" t="s">
        <v>518</v>
      </c>
      <c r="C113" s="227"/>
      <c r="D113" s="227"/>
      <c r="E113" s="174">
        <f>COUNTIF(B6:B108,"=S")</f>
        <v>0</v>
      </c>
      <c r="I113" s="51"/>
      <c r="J113" s="51"/>
      <c r="K113" s="51"/>
      <c r="L113" s="51"/>
    </row>
    <row r="114" spans="1:14" x14ac:dyDescent="0.25">
      <c r="A114" s="175"/>
      <c r="B114" s="227" t="s">
        <v>519</v>
      </c>
      <c r="C114" s="227"/>
      <c r="D114" s="227"/>
      <c r="E114" s="174">
        <f>COUNTIF(B6:B108,"=NS")</f>
        <v>0</v>
      </c>
      <c r="I114" s="51"/>
      <c r="J114" s="51"/>
      <c r="K114" s="51"/>
      <c r="L114" s="51"/>
    </row>
    <row r="115" spans="1:14" x14ac:dyDescent="0.25">
      <c r="A115" s="176"/>
      <c r="B115" s="227" t="s">
        <v>520</v>
      </c>
      <c r="C115" s="227"/>
      <c r="D115" s="227"/>
      <c r="E115" s="174">
        <f>COUNTIF(B6:B108,"=NA")</f>
        <v>0</v>
      </c>
      <c r="I115" s="51"/>
      <c r="J115" s="51"/>
      <c r="K115" s="51"/>
      <c r="L115" s="51"/>
    </row>
    <row r="116" spans="1:14" x14ac:dyDescent="0.25">
      <c r="A116" s="177"/>
      <c r="B116" s="227" t="s">
        <v>521</v>
      </c>
      <c r="C116" s="227"/>
      <c r="D116" s="227"/>
      <c r="E116" s="174">
        <f>COUNTIF(B6:B108,"=TBD")</f>
        <v>26</v>
      </c>
      <c r="I116" s="51"/>
      <c r="J116" s="51"/>
      <c r="K116" s="51"/>
      <c r="L116" s="51"/>
    </row>
    <row r="117" spans="1:14" x14ac:dyDescent="0.25">
      <c r="A117" s="230" t="s">
        <v>522</v>
      </c>
      <c r="B117" s="230"/>
      <c r="C117" s="230"/>
      <c r="D117" s="230"/>
      <c r="E117" s="51">
        <f>SUM(E113:E116)</f>
        <v>26</v>
      </c>
      <c r="I117" s="51"/>
      <c r="J117" s="51"/>
      <c r="K117" s="51"/>
      <c r="L117" s="51"/>
    </row>
    <row r="118" spans="1:14" x14ac:dyDescent="0.25">
      <c r="C118" s="6"/>
      <c r="I118" s="51"/>
      <c r="J118" s="51"/>
      <c r="K118" s="51"/>
      <c r="L118" s="51"/>
    </row>
    <row r="119" spans="1:14" x14ac:dyDescent="0.25">
      <c r="C119" s="7"/>
      <c r="I119" s="51"/>
      <c r="J119" s="51"/>
      <c r="K119" s="51"/>
      <c r="L119" s="51"/>
    </row>
    <row r="120" spans="1:14" x14ac:dyDescent="0.25">
      <c r="I120" s="51"/>
      <c r="J120" s="51"/>
      <c r="K120" s="51"/>
      <c r="L120" s="51"/>
    </row>
    <row r="121" spans="1:14" x14ac:dyDescent="0.25">
      <c r="I121" s="51"/>
      <c r="J121" s="51"/>
      <c r="K121" s="51"/>
      <c r="L121" s="51"/>
    </row>
    <row r="122" spans="1:14" x14ac:dyDescent="0.25">
      <c r="I122" s="51"/>
      <c r="J122" s="51"/>
      <c r="K122" s="51"/>
      <c r="L122" s="51"/>
    </row>
    <row r="123" spans="1:14" x14ac:dyDescent="0.25">
      <c r="I123" s="51"/>
      <c r="J123" s="51"/>
      <c r="K123" s="51"/>
      <c r="L123" s="51"/>
    </row>
    <row r="124" spans="1:14" x14ac:dyDescent="0.25">
      <c r="I124" s="51"/>
      <c r="J124" s="51"/>
      <c r="K124" s="51"/>
      <c r="L124" s="51"/>
    </row>
    <row r="125" spans="1:14" x14ac:dyDescent="0.25">
      <c r="I125" s="51"/>
      <c r="J125" s="51"/>
      <c r="K125" s="51"/>
      <c r="L125" s="51"/>
    </row>
    <row r="128" spans="1:14" ht="18" x14ac:dyDescent="0.25">
      <c r="A128" s="230" t="s">
        <v>523</v>
      </c>
      <c r="B128" s="230"/>
      <c r="C128" s="230"/>
      <c r="D128" s="230"/>
      <c r="E128" s="51"/>
      <c r="I128" s="51"/>
      <c r="J128" s="52"/>
      <c r="K128" s="51"/>
      <c r="L128" s="51"/>
      <c r="M128" s="51"/>
      <c r="N128" s="51"/>
    </row>
    <row r="129" spans="1:14" x14ac:dyDescent="0.25">
      <c r="A129" s="173"/>
      <c r="B129" s="227" t="s">
        <v>524</v>
      </c>
      <c r="C129" s="227"/>
      <c r="D129" s="227"/>
      <c r="E129" s="174">
        <f>COUNTIF(C7:C108,"FI")</f>
        <v>2</v>
      </c>
      <c r="I129" s="51"/>
      <c r="J129" s="51"/>
      <c r="K129" s="51"/>
      <c r="L129" s="51"/>
      <c r="M129" s="51"/>
      <c r="N129" s="51"/>
    </row>
    <row r="130" spans="1:14" x14ac:dyDescent="0.25">
      <c r="A130" s="178"/>
      <c r="B130" s="227" t="s">
        <v>525</v>
      </c>
      <c r="C130" s="227"/>
      <c r="D130" s="227"/>
      <c r="E130" s="174">
        <f>COUNTIF(C7:C108,"LI")</f>
        <v>0</v>
      </c>
      <c r="I130" s="51"/>
      <c r="J130" s="51"/>
      <c r="K130" s="51"/>
      <c r="L130" s="51"/>
      <c r="M130" s="51"/>
      <c r="N130" s="51"/>
    </row>
    <row r="131" spans="1:14" x14ac:dyDescent="0.25">
      <c r="A131" s="179"/>
      <c r="B131" s="227" t="s">
        <v>526</v>
      </c>
      <c r="C131" s="227"/>
      <c r="D131" s="227"/>
      <c r="E131" s="174">
        <f>COUNTIF(C7:C108,"PI")</f>
        <v>0</v>
      </c>
      <c r="I131" s="51"/>
      <c r="J131" s="51"/>
      <c r="K131" s="51"/>
      <c r="L131" s="51"/>
      <c r="M131" s="51"/>
      <c r="N131" s="51"/>
    </row>
    <row r="132" spans="1:14" x14ac:dyDescent="0.25">
      <c r="A132" s="175"/>
      <c r="B132" s="227" t="s">
        <v>527</v>
      </c>
      <c r="C132" s="227"/>
      <c r="D132" s="227"/>
      <c r="E132" s="174">
        <f>COUNTIF(C7:C108,"NI")</f>
        <v>0</v>
      </c>
      <c r="I132" s="51"/>
      <c r="J132" s="51"/>
      <c r="K132" s="51"/>
      <c r="L132" s="51"/>
      <c r="M132" s="51"/>
      <c r="N132" s="51"/>
    </row>
    <row r="133" spans="1:14" x14ac:dyDescent="0.25">
      <c r="A133" s="176"/>
      <c r="B133" s="227" t="s">
        <v>520</v>
      </c>
      <c r="C133" s="227"/>
      <c r="D133" s="227"/>
      <c r="E133" s="174">
        <f>COUNTIF(C7:C108,"NA")</f>
        <v>0</v>
      </c>
      <c r="I133" s="51"/>
      <c r="J133" s="51"/>
      <c r="K133" s="51"/>
      <c r="L133" s="51"/>
      <c r="M133" s="51"/>
      <c r="N133" s="51"/>
    </row>
    <row r="134" spans="1:14" x14ac:dyDescent="0.25">
      <c r="A134" s="177"/>
      <c r="B134" s="227" t="s">
        <v>521</v>
      </c>
      <c r="C134" s="227"/>
      <c r="D134" s="227"/>
      <c r="E134" s="174">
        <f>COUNTIF(C7:C108,"TBD")</f>
        <v>65</v>
      </c>
      <c r="I134" s="51"/>
      <c r="J134" s="51"/>
      <c r="K134" s="51"/>
      <c r="L134" s="51"/>
      <c r="M134" s="51"/>
      <c r="N134" s="51"/>
    </row>
    <row r="135" spans="1:14" x14ac:dyDescent="0.2">
      <c r="A135" s="230" t="s">
        <v>522</v>
      </c>
      <c r="B135" s="230"/>
      <c r="C135" s="230"/>
      <c r="D135" s="230"/>
      <c r="E135" s="53">
        <f>SUM(E129:E134)</f>
        <v>67</v>
      </c>
      <c r="I135" s="51"/>
      <c r="J135" s="51"/>
      <c r="K135" s="51"/>
      <c r="L135" s="51"/>
      <c r="M135" s="51"/>
      <c r="N135" s="51"/>
    </row>
    <row r="136" spans="1:14" x14ac:dyDescent="0.2">
      <c r="I136" s="53"/>
      <c r="J136" s="53"/>
      <c r="K136" s="51"/>
      <c r="L136" s="51"/>
      <c r="M136" s="51"/>
      <c r="N136" s="51"/>
    </row>
    <row r="137" spans="1:14" x14ac:dyDescent="0.2">
      <c r="I137" s="53"/>
      <c r="J137" s="53"/>
      <c r="K137" s="51"/>
      <c r="L137" s="51"/>
      <c r="M137" s="51"/>
      <c r="N137" s="51"/>
    </row>
    <row r="138" spans="1:14" x14ac:dyDescent="0.2">
      <c r="I138" s="53"/>
      <c r="J138" s="53"/>
      <c r="K138" s="53"/>
      <c r="L138" s="53"/>
      <c r="M138" s="53"/>
      <c r="N138" s="53"/>
    </row>
    <row r="139" spans="1:14" x14ac:dyDescent="0.2">
      <c r="I139" s="53"/>
      <c r="J139" s="53"/>
      <c r="K139" s="53"/>
      <c r="L139" s="53"/>
      <c r="M139" s="53"/>
      <c r="N139" s="53"/>
    </row>
    <row r="140" spans="1:14" x14ac:dyDescent="0.2">
      <c r="I140" s="53"/>
      <c r="J140" s="53"/>
      <c r="K140" s="53"/>
      <c r="L140" s="53"/>
      <c r="M140" s="53"/>
      <c r="N140" s="53"/>
    </row>
    <row r="141" spans="1:14" x14ac:dyDescent="0.2">
      <c r="I141" s="53"/>
      <c r="J141" s="53"/>
      <c r="K141" s="53"/>
      <c r="L141" s="53"/>
      <c r="M141" s="53"/>
      <c r="N141" s="53"/>
    </row>
    <row r="142" spans="1:14" x14ac:dyDescent="0.2">
      <c r="I142" s="53"/>
      <c r="J142" s="53"/>
      <c r="K142" s="53"/>
      <c r="L142" s="53"/>
      <c r="M142" s="53"/>
      <c r="N142" s="53"/>
    </row>
    <row r="143" spans="1:14" x14ac:dyDescent="0.2">
      <c r="I143" s="53"/>
      <c r="J143" s="53"/>
      <c r="K143" s="53"/>
      <c r="L143" s="53"/>
      <c r="M143" s="53"/>
      <c r="N143" s="53"/>
    </row>
    <row r="144" spans="1:14" x14ac:dyDescent="0.2">
      <c r="I144" s="53"/>
      <c r="J144" s="53"/>
      <c r="K144" s="53"/>
      <c r="L144" s="53"/>
      <c r="M144" s="53"/>
      <c r="N144" s="53"/>
    </row>
    <row r="145" spans="9:14" x14ac:dyDescent="0.2">
      <c r="I145" s="53"/>
      <c r="J145" s="53"/>
      <c r="K145" s="53"/>
      <c r="L145" s="53"/>
      <c r="M145" s="53"/>
      <c r="N145" s="53"/>
    </row>
    <row r="146" spans="9:14" x14ac:dyDescent="0.2">
      <c r="I146" s="53"/>
      <c r="J146" s="53"/>
      <c r="K146" s="53"/>
      <c r="L146" s="53"/>
      <c r="M146" s="53"/>
      <c r="N146" s="53"/>
    </row>
  </sheetData>
  <mergeCells count="49">
    <mergeCell ref="B4:C4"/>
    <mergeCell ref="B5:C5"/>
    <mergeCell ref="B27:C27"/>
    <mergeCell ref="B62:C62"/>
    <mergeCell ref="B70:C70"/>
    <mergeCell ref="B6:C6"/>
    <mergeCell ref="B9:C9"/>
    <mergeCell ref="B13:C13"/>
    <mergeCell ref="B16:C16"/>
    <mergeCell ref="B21:C21"/>
    <mergeCell ref="B24:C24"/>
    <mergeCell ref="B28:C28"/>
    <mergeCell ref="B71:C71"/>
    <mergeCell ref="B37:C37"/>
    <mergeCell ref="B82:C82"/>
    <mergeCell ref="B87:C87"/>
    <mergeCell ref="B89:C89"/>
    <mergeCell ref="B133:D133"/>
    <mergeCell ref="B30:C30"/>
    <mergeCell ref="B114:D114"/>
    <mergeCell ref="B44:C44"/>
    <mergeCell ref="B91:C91"/>
    <mergeCell ref="B94:C94"/>
    <mergeCell ref="B97:C97"/>
    <mergeCell ref="B99:C99"/>
    <mergeCell ref="B50:C50"/>
    <mergeCell ref="B86:C86"/>
    <mergeCell ref="B77:C77"/>
    <mergeCell ref="B51:C51"/>
    <mergeCell ref="B53:C53"/>
    <mergeCell ref="B57:C57"/>
    <mergeCell ref="B60:C60"/>
    <mergeCell ref="B63:C63"/>
    <mergeCell ref="B113:D113"/>
    <mergeCell ref="B78:C78"/>
    <mergeCell ref="B106:C106"/>
    <mergeCell ref="B101:C101"/>
    <mergeCell ref="A135:D135"/>
    <mergeCell ref="A128:D128"/>
    <mergeCell ref="A112:D112"/>
    <mergeCell ref="A117:D117"/>
    <mergeCell ref="B134:D134"/>
    <mergeCell ref="B115:D115"/>
    <mergeCell ref="B116:D116"/>
    <mergeCell ref="B129:D129"/>
    <mergeCell ref="A105:C105"/>
    <mergeCell ref="B130:D130"/>
    <mergeCell ref="B131:D131"/>
    <mergeCell ref="B132:D132"/>
  </mergeCells>
  <phoneticPr fontId="15" type="noConversion"/>
  <conditionalFormatting sqref="C110">
    <cfRule type="expression" dxfId="624" priority="988">
      <formula>IF(C110="TBD",TRUE,FALSE)</formula>
    </cfRule>
    <cfRule type="expression" dxfId="623" priority="989">
      <formula>IF(C110="NA",TRUE,FALSE)</formula>
    </cfRule>
    <cfRule type="expression" dxfId="622" priority="990">
      <formula>IF(C110="PI", TRUE, FALSE)</formula>
    </cfRule>
    <cfRule type="expression" dxfId="621" priority="991">
      <formula>IF(C110="LI", TRUE, FALSE)</formula>
    </cfRule>
    <cfRule type="expression" dxfId="620" priority="992">
      <formula>IF(C110="NI",TRUE, FALSE)</formula>
    </cfRule>
    <cfRule type="expression" dxfId="619" priority="993">
      <formula>IF(C110="FI",TRUE, FALSE)</formula>
    </cfRule>
  </conditionalFormatting>
  <conditionalFormatting sqref="C7:C8">
    <cfRule type="cellIs" dxfId="618" priority="384" operator="equal">
      <formula>"S"</formula>
    </cfRule>
    <cfRule type="cellIs" dxfId="617" priority="385" operator="equal">
      <formula>"TBD"</formula>
    </cfRule>
    <cfRule type="cellIs" dxfId="616" priority="386" operator="equal">
      <formula>"PI"</formula>
    </cfRule>
    <cfRule type="cellIs" dxfId="615" priority="387" operator="equal">
      <formula>"LI"</formula>
    </cfRule>
    <cfRule type="cellIs" dxfId="614" priority="388" operator="equal">
      <formula>"NI"</formula>
    </cfRule>
    <cfRule type="cellIs" dxfId="613" priority="389" operator="equal">
      <formula>"FI"</formula>
    </cfRule>
    <cfRule type="cellIs" dxfId="612" priority="390" operator="equal">
      <formula>"NI"</formula>
    </cfRule>
  </conditionalFormatting>
  <conditionalFormatting sqref="C54:C56">
    <cfRule type="cellIs" dxfId="611" priority="300" operator="equal">
      <formula>"NA"</formula>
    </cfRule>
    <cfRule type="cellIs" dxfId="610" priority="301" operator="equal">
      <formula>"TBD"</formula>
    </cfRule>
    <cfRule type="cellIs" dxfId="609" priority="302" operator="equal">
      <formula>"PI"</formula>
    </cfRule>
    <cfRule type="cellIs" dxfId="608" priority="303" operator="equal">
      <formula>"LI"</formula>
    </cfRule>
    <cfRule type="cellIs" dxfId="607" priority="304" operator="equal">
      <formula>"NI"</formula>
    </cfRule>
    <cfRule type="cellIs" dxfId="606" priority="305" operator="equal">
      <formula>"FI"</formula>
    </cfRule>
    <cfRule type="cellIs" dxfId="605" priority="306" operator="equal">
      <formula>"NI"</formula>
    </cfRule>
  </conditionalFormatting>
  <conditionalFormatting sqref="C58:C59">
    <cfRule type="cellIs" dxfId="604" priority="293" operator="equal">
      <formula>"NA"</formula>
    </cfRule>
    <cfRule type="cellIs" dxfId="603" priority="294" operator="equal">
      <formula>"TBD"</formula>
    </cfRule>
    <cfRule type="cellIs" dxfId="602" priority="295" operator="equal">
      <formula>"PI"</formula>
    </cfRule>
    <cfRule type="cellIs" dxfId="601" priority="296" operator="equal">
      <formula>"LI"</formula>
    </cfRule>
    <cfRule type="cellIs" dxfId="600" priority="297" operator="equal">
      <formula>"NI"</formula>
    </cfRule>
    <cfRule type="cellIs" dxfId="599" priority="298" operator="equal">
      <formula>"FI"</formula>
    </cfRule>
    <cfRule type="cellIs" dxfId="598" priority="299" operator="equal">
      <formula>"NI"</formula>
    </cfRule>
  </conditionalFormatting>
  <conditionalFormatting sqref="C61">
    <cfRule type="cellIs" dxfId="597" priority="286" operator="equal">
      <formula>"NA"</formula>
    </cfRule>
    <cfRule type="cellIs" dxfId="596" priority="287" operator="equal">
      <formula>"TBD"</formula>
    </cfRule>
    <cfRule type="cellIs" dxfId="595" priority="288" operator="equal">
      <formula>"PI"</formula>
    </cfRule>
    <cfRule type="cellIs" dxfId="594" priority="289" operator="equal">
      <formula>"LI"</formula>
    </cfRule>
    <cfRule type="cellIs" dxfId="593" priority="290" operator="equal">
      <formula>"NI"</formula>
    </cfRule>
    <cfRule type="cellIs" dxfId="592" priority="291" operator="equal">
      <formula>"FI"</formula>
    </cfRule>
    <cfRule type="cellIs" dxfId="591" priority="292" operator="equal">
      <formula>"NI"</formula>
    </cfRule>
  </conditionalFormatting>
  <conditionalFormatting sqref="C72:C76">
    <cfRule type="cellIs" dxfId="590" priority="272" operator="equal">
      <formula>"NA"</formula>
    </cfRule>
    <cfRule type="cellIs" dxfId="589" priority="273" operator="equal">
      <formula>"TBD"</formula>
    </cfRule>
    <cfRule type="cellIs" dxfId="588" priority="274" operator="equal">
      <formula>"PI"</formula>
    </cfRule>
    <cfRule type="cellIs" dxfId="587" priority="275" operator="equal">
      <formula>"LI"</formula>
    </cfRule>
    <cfRule type="cellIs" dxfId="586" priority="276" operator="equal">
      <formula>"NI"</formula>
    </cfRule>
    <cfRule type="cellIs" dxfId="585" priority="277" operator="equal">
      <formula>"FI"</formula>
    </cfRule>
    <cfRule type="cellIs" dxfId="584" priority="278" operator="equal">
      <formula>"NI"</formula>
    </cfRule>
  </conditionalFormatting>
  <conditionalFormatting sqref="C102:C103">
    <cfRule type="cellIs" dxfId="583" priority="216" operator="equal">
      <formula>"NA"</formula>
    </cfRule>
    <cfRule type="cellIs" dxfId="582" priority="217" operator="equal">
      <formula>"TBD"</formula>
    </cfRule>
    <cfRule type="cellIs" dxfId="581" priority="218" operator="equal">
      <formula>"PI"</formula>
    </cfRule>
    <cfRule type="cellIs" dxfId="580" priority="219" operator="equal">
      <formula>"LI"</formula>
    </cfRule>
    <cfRule type="cellIs" dxfId="579" priority="220" operator="equal">
      <formula>"NI"</formula>
    </cfRule>
    <cfRule type="cellIs" dxfId="578" priority="221" operator="equal">
      <formula>"FI"</formula>
    </cfRule>
    <cfRule type="cellIs" dxfId="577" priority="222" operator="equal">
      <formula>"NI"</formula>
    </cfRule>
  </conditionalFormatting>
  <conditionalFormatting sqref="C107:C108 C100 C98 C95:C96 C92:C93 C90 C88 C83:C84 C79:C81 C64:C69 C52 C45:C48 C38:C43 C31:C36 C29 C25:C26 C22:C23 C17:C20 C14:C15 C10:C12">
    <cfRule type="cellIs" dxfId="576" priority="10" operator="equal">
      <formula>"NA"</formula>
    </cfRule>
    <cfRule type="cellIs" dxfId="575" priority="11" operator="equal">
      <formula>"TBD"</formula>
    </cfRule>
    <cfRule type="cellIs" dxfId="574" priority="12" operator="equal">
      <formula>"PI"</formula>
    </cfRule>
    <cfRule type="cellIs" dxfId="573" priority="13" operator="equal">
      <formula>"LI"</formula>
    </cfRule>
    <cfRule type="cellIs" dxfId="572" priority="14" operator="equal">
      <formula>"NI"</formula>
    </cfRule>
    <cfRule type="cellIs" dxfId="571" priority="15" operator="equal">
      <formula>"FI"</formula>
    </cfRule>
    <cfRule type="cellIs" dxfId="570" priority="16" operator="equal">
      <formula>"NI"</formula>
    </cfRule>
  </conditionalFormatting>
  <conditionalFormatting sqref="B6">
    <cfRule type="cellIs" dxfId="569" priority="5" operator="equal">
      <formula>"NA"</formula>
    </cfRule>
    <cfRule type="cellIs" dxfId="568" priority="6" operator="equal">
      <formula>"TBD"</formula>
    </cfRule>
    <cfRule type="cellIs" dxfId="567" priority="7" operator="equal">
      <formula>"NS"</formula>
    </cfRule>
    <cfRule type="cellIs" dxfId="566" priority="8" operator="equal">
      <formula>"S"</formula>
    </cfRule>
    <cfRule type="colorScale" priority="9">
      <colorScale>
        <cfvo type="min"/>
        <cfvo type="percentile" val="50"/>
        <cfvo type="max"/>
        <color rgb="FFF8696B"/>
        <color rgb="FFFFEB84"/>
        <color rgb="FF63BE7B"/>
      </colorScale>
    </cfRule>
  </conditionalFormatting>
  <conditionalFormatting sqref="B9 C10:C12 B13 C14:C15 B16 C17:C20 B21 C22:C23 B24 C25:C27 B28 C29 B30 C31:C36 B37 C38:C43 B44 C45:C50 B51 C52 B53 C54:C56 B57 C58:C59 B60 C61:C62 B63 C64:C70 B71 C72:C77 B78 C79:C81 B82 C83:C86 B87 C88 B89 C90 B91 C92:C93 B94 C95:C96 B97 C98 B99 C100 B101 C102:C104 B106">
    <cfRule type="cellIs" dxfId="565" priority="1" operator="equal">
      <formula>"TBD"</formula>
    </cfRule>
    <cfRule type="cellIs" dxfId="564" priority="2" operator="equal">
      <formula>"NA"</formula>
    </cfRule>
    <cfRule type="cellIs" dxfId="563" priority="3" operator="equal">
      <formula>"NS"</formula>
    </cfRule>
    <cfRule type="cellIs" dxfId="562" priority="4" operator="equal">
      <formula>"S"</formula>
    </cfRule>
  </conditionalFormatting>
  <pageMargins left="0.5" right="0.5" top="0.5" bottom="0.5" header="0.5" footer="0.5"/>
  <pageSetup scale="65" orientation="portrait" horizontalDpi="4294967292" verticalDpi="4294967292" r:id="rId1"/>
  <rowBreaks count="2" manualBreakCount="2">
    <brk id="48" max="16383" man="1"/>
    <brk id="8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D92"/>
  <sheetViews>
    <sheetView showGridLines="0" zoomScaleNormal="100" zoomScalePageLayoutView="70" workbookViewId="0">
      <selection activeCell="E5" sqref="E5"/>
    </sheetView>
  </sheetViews>
  <sheetFormatPr defaultColWidth="11.875" defaultRowHeight="15" x14ac:dyDescent="0.25"/>
  <cols>
    <col min="1" max="1" width="9.375" style="91" customWidth="1"/>
    <col min="2" max="2" width="35" style="91" customWidth="1"/>
    <col min="3" max="3" width="25.75" style="91" customWidth="1"/>
    <col min="4" max="4" width="21.25" style="91" customWidth="1"/>
    <col min="5" max="5" width="31.125" style="91" customWidth="1"/>
    <col min="6" max="238" width="11.875" style="91" customWidth="1"/>
    <col min="239" max="16384" width="11.875" style="92"/>
  </cols>
  <sheetData>
    <row r="1" spans="1:6" x14ac:dyDescent="0.25">
      <c r="A1" s="237" t="s">
        <v>528</v>
      </c>
      <c r="B1" s="238"/>
      <c r="C1" s="238"/>
      <c r="D1" s="238"/>
      <c r="E1" s="238"/>
      <c r="F1" s="199" t="s">
        <v>529</v>
      </c>
    </row>
    <row r="2" spans="1:6" ht="36" customHeight="1" x14ac:dyDescent="0.25">
      <c r="A2" s="182" t="s">
        <v>11</v>
      </c>
      <c r="B2" s="245" t="s">
        <v>530</v>
      </c>
      <c r="C2" s="245"/>
      <c r="D2" s="245"/>
      <c r="E2" s="196" t="s">
        <v>531</v>
      </c>
      <c r="F2" s="199">
        <f>SUM(F5:F92)</f>
        <v>8</v>
      </c>
    </row>
    <row r="3" spans="1:6" hidden="1" x14ac:dyDescent="0.25">
      <c r="A3" s="181"/>
      <c r="B3" s="181"/>
      <c r="C3" s="181"/>
      <c r="D3" s="181"/>
      <c r="E3" s="197"/>
      <c r="F3" s="199"/>
    </row>
    <row r="4" spans="1:6" x14ac:dyDescent="0.25">
      <c r="A4" s="237" t="s">
        <v>532</v>
      </c>
      <c r="B4" s="238"/>
      <c r="C4" s="238"/>
      <c r="D4" s="239"/>
      <c r="E4" s="195" t="s">
        <v>533</v>
      </c>
      <c r="F4" s="199"/>
    </row>
    <row r="5" spans="1:6" ht="63" customHeight="1" x14ac:dyDescent="0.25">
      <c r="A5" s="183" t="s">
        <v>14</v>
      </c>
      <c r="B5" s="246" t="s">
        <v>534</v>
      </c>
      <c r="C5" s="244"/>
      <c r="D5" s="244"/>
      <c r="E5" s="198" t="s">
        <v>384</v>
      </c>
      <c r="F5" s="199">
        <v>2</v>
      </c>
    </row>
    <row r="6" spans="1:6" ht="123" customHeight="1" x14ac:dyDescent="0.25">
      <c r="A6" s="183" t="s">
        <v>23</v>
      </c>
      <c r="B6" s="244" t="s">
        <v>535</v>
      </c>
      <c r="C6" s="244"/>
      <c r="D6" s="244"/>
      <c r="E6" s="198" t="s">
        <v>384</v>
      </c>
      <c r="F6" s="199">
        <v>6</v>
      </c>
    </row>
    <row r="7" spans="1:6" ht="15" hidden="1" customHeight="1" x14ac:dyDescent="0.25">
      <c r="A7" s="181"/>
      <c r="B7" s="181"/>
      <c r="C7" s="181"/>
      <c r="D7" s="181"/>
      <c r="E7" s="197"/>
      <c r="F7" s="199"/>
    </row>
    <row r="8" spans="1:6" ht="16.5" customHeight="1" x14ac:dyDescent="0.25">
      <c r="A8" s="180" t="s">
        <v>536</v>
      </c>
      <c r="B8" s="184"/>
      <c r="C8" s="237" t="s">
        <v>537</v>
      </c>
      <c r="D8" s="238"/>
      <c r="E8" s="238"/>
      <c r="F8" s="199"/>
    </row>
    <row r="9" spans="1:6" ht="93" customHeight="1" x14ac:dyDescent="0.25">
      <c r="A9" s="185" t="s">
        <v>538</v>
      </c>
      <c r="B9" s="186" t="s">
        <v>539</v>
      </c>
      <c r="C9" s="242" t="str">
        <f>IF('Question bank'!J2&gt;" ",'Question bank'!J2," ")</f>
        <v xml:space="preserve"> </v>
      </c>
      <c r="D9" s="242"/>
      <c r="E9" s="243"/>
      <c r="F9" s="199"/>
    </row>
    <row r="10" spans="1:6" ht="61.5" customHeight="1" x14ac:dyDescent="0.25">
      <c r="A10" s="185" t="s">
        <v>540</v>
      </c>
      <c r="B10" s="185" t="s">
        <v>541</v>
      </c>
      <c r="C10" s="242" t="str">
        <f>IF('Question bank'!J5&gt;" ",'Question bank'!J5," ")</f>
        <v xml:space="preserve"> </v>
      </c>
      <c r="D10" s="242"/>
      <c r="E10" s="243"/>
      <c r="F10" s="199"/>
    </row>
    <row r="11" spans="1:6" ht="15" hidden="1" customHeight="1" x14ac:dyDescent="0.25">
      <c r="A11" s="181"/>
      <c r="B11" s="181"/>
      <c r="C11" s="181"/>
      <c r="D11" s="181"/>
      <c r="E11" s="197"/>
      <c r="F11" s="199"/>
    </row>
    <row r="12" spans="1:6" ht="16.5" customHeight="1" x14ac:dyDescent="0.25">
      <c r="A12" s="180" t="s">
        <v>542</v>
      </c>
      <c r="B12" s="184"/>
      <c r="C12" s="237" t="s">
        <v>537</v>
      </c>
      <c r="D12" s="238"/>
      <c r="E12" s="238"/>
      <c r="F12" s="199"/>
    </row>
    <row r="13" spans="1:6" ht="48.95" customHeight="1" x14ac:dyDescent="0.25">
      <c r="A13" s="183" t="s">
        <v>14</v>
      </c>
      <c r="B13" s="185" t="s">
        <v>543</v>
      </c>
      <c r="C13" s="242" t="str">
        <f>IF('Question bank'!J3&gt;" ",'Question bank'!J3," ")</f>
        <v xml:space="preserve"> </v>
      </c>
      <c r="D13" s="242"/>
      <c r="E13" s="243"/>
      <c r="F13" s="199"/>
    </row>
    <row r="14" spans="1:6" ht="78" customHeight="1" x14ac:dyDescent="0.25">
      <c r="A14" s="183" t="s">
        <v>14</v>
      </c>
      <c r="B14" s="185" t="s">
        <v>22</v>
      </c>
      <c r="C14" s="242" t="str">
        <f>IF('Question bank'!J4&gt;" ",'Question bank'!J4," ")</f>
        <v xml:space="preserve"> </v>
      </c>
      <c r="D14" s="242"/>
      <c r="E14" s="243"/>
      <c r="F14" s="199"/>
    </row>
    <row r="15" spans="1:6" ht="184.5" customHeight="1" x14ac:dyDescent="0.25">
      <c r="A15" s="183" t="s">
        <v>23</v>
      </c>
      <c r="B15" s="185" t="s">
        <v>544</v>
      </c>
      <c r="C15" s="242" t="str">
        <f>IF('Question bank'!J6&gt;" ",'Question bank'!J6," ")</f>
        <v xml:space="preserve"> </v>
      </c>
      <c r="D15" s="242"/>
      <c r="E15" s="243"/>
      <c r="F15" s="199"/>
    </row>
    <row r="16" spans="1:6" x14ac:dyDescent="0.25">
      <c r="A16" s="237" t="s">
        <v>528</v>
      </c>
      <c r="B16" s="238"/>
      <c r="C16" s="238"/>
      <c r="D16" s="238"/>
      <c r="E16" s="238"/>
      <c r="F16" s="199"/>
    </row>
    <row r="17" spans="1:6" ht="19.5" customHeight="1" x14ac:dyDescent="0.25">
      <c r="A17" s="182" t="s">
        <v>11</v>
      </c>
      <c r="B17" s="245" t="s">
        <v>545</v>
      </c>
      <c r="C17" s="245"/>
      <c r="D17" s="245"/>
      <c r="E17" s="196" t="s">
        <v>531</v>
      </c>
      <c r="F17" s="199"/>
    </row>
    <row r="18" spans="1:6" ht="9.75" hidden="1" customHeight="1" x14ac:dyDescent="0.25">
      <c r="A18" s="181"/>
      <c r="B18" s="181"/>
      <c r="C18" s="181"/>
      <c r="D18" s="181"/>
      <c r="E18" s="197"/>
      <c r="F18" s="199"/>
    </row>
    <row r="19" spans="1:6" x14ac:dyDescent="0.25">
      <c r="A19" s="237" t="s">
        <v>532</v>
      </c>
      <c r="B19" s="238"/>
      <c r="C19" s="238"/>
      <c r="D19" s="239"/>
      <c r="E19" s="195" t="s">
        <v>533</v>
      </c>
      <c r="F19" s="199"/>
    </row>
    <row r="20" spans="1:6" ht="50.25" customHeight="1" x14ac:dyDescent="0.25">
      <c r="A20" s="183" t="s">
        <v>29</v>
      </c>
      <c r="B20" s="244" t="s">
        <v>546</v>
      </c>
      <c r="C20" s="244"/>
      <c r="D20" s="244"/>
      <c r="E20" s="198" t="s">
        <v>531</v>
      </c>
      <c r="F20" s="199"/>
    </row>
    <row r="21" spans="1:6" ht="32.25" customHeight="1" x14ac:dyDescent="0.25">
      <c r="A21" s="183" t="s">
        <v>32</v>
      </c>
      <c r="B21" s="244" t="s">
        <v>547</v>
      </c>
      <c r="C21" s="244"/>
      <c r="D21" s="244"/>
      <c r="E21" s="198" t="s">
        <v>531</v>
      </c>
      <c r="F21" s="199"/>
    </row>
    <row r="22" spans="1:6" ht="32.25" customHeight="1" x14ac:dyDescent="0.25">
      <c r="A22" s="183" t="s">
        <v>39</v>
      </c>
      <c r="B22" s="244" t="s">
        <v>548</v>
      </c>
      <c r="C22" s="244"/>
      <c r="D22" s="244"/>
      <c r="E22" s="198" t="s">
        <v>531</v>
      </c>
      <c r="F22" s="199"/>
    </row>
    <row r="23" spans="1:6" ht="9.75" hidden="1" customHeight="1" x14ac:dyDescent="0.25">
      <c r="A23" s="181"/>
      <c r="B23" s="181"/>
      <c r="C23" s="181"/>
      <c r="D23" s="181"/>
      <c r="E23" s="197"/>
      <c r="F23" s="199"/>
    </row>
    <row r="24" spans="1:6" ht="16.5" customHeight="1" x14ac:dyDescent="0.25">
      <c r="A24" s="180" t="s">
        <v>536</v>
      </c>
      <c r="B24" s="184"/>
      <c r="C24" s="237" t="s">
        <v>549</v>
      </c>
      <c r="D24" s="238"/>
      <c r="E24" s="238"/>
      <c r="F24" s="199"/>
    </row>
    <row r="25" spans="1:6" ht="111" customHeight="1" x14ac:dyDescent="0.25">
      <c r="A25" s="185" t="s">
        <v>550</v>
      </c>
      <c r="B25" s="186" t="s">
        <v>551</v>
      </c>
      <c r="C25" s="242" t="str">
        <f>IF('Question bank'!J8&gt;" ",'Question bank'!J8," ")</f>
        <v xml:space="preserve"> </v>
      </c>
      <c r="D25" s="242"/>
      <c r="E25" s="243"/>
      <c r="F25" s="199"/>
    </row>
    <row r="26" spans="1:6" ht="78" customHeight="1" x14ac:dyDescent="0.25">
      <c r="A26" s="185" t="s">
        <v>552</v>
      </c>
      <c r="B26" s="186" t="s">
        <v>37</v>
      </c>
      <c r="C26" s="242" t="str">
        <f>IF('Question bank'!J10&gt;" ",'Question bank'!J10," ")</f>
        <v xml:space="preserve"> </v>
      </c>
      <c r="D26" s="242"/>
      <c r="E26" s="243"/>
      <c r="F26" s="199"/>
    </row>
    <row r="27" spans="1:6" ht="9.75" hidden="1" customHeight="1" x14ac:dyDescent="0.25">
      <c r="A27" s="181"/>
      <c r="B27" s="181"/>
      <c r="C27" s="181"/>
      <c r="D27" s="181"/>
      <c r="E27" s="197"/>
      <c r="F27" s="199"/>
    </row>
    <row r="28" spans="1:6" ht="16.5" customHeight="1" x14ac:dyDescent="0.25">
      <c r="A28" s="180" t="s">
        <v>542</v>
      </c>
      <c r="B28" s="184"/>
      <c r="C28" s="237" t="s">
        <v>537</v>
      </c>
      <c r="D28" s="238"/>
      <c r="E28" s="238"/>
      <c r="F28" s="199"/>
    </row>
    <row r="29" spans="1:6" ht="30.75" customHeight="1" x14ac:dyDescent="0.25">
      <c r="A29" s="183" t="s">
        <v>29</v>
      </c>
      <c r="B29" s="185" t="s">
        <v>31</v>
      </c>
      <c r="C29" s="242" t="str">
        <f>IF('Question bank'!J7&gt;" ",'Question bank'!J7," ")</f>
        <v xml:space="preserve"> </v>
      </c>
      <c r="D29" s="242"/>
      <c r="E29" s="243"/>
      <c r="F29" s="199"/>
    </row>
    <row r="30" spans="1:6" ht="48.75" customHeight="1" x14ac:dyDescent="0.25">
      <c r="A30" s="183" t="s">
        <v>32</v>
      </c>
      <c r="B30" s="185" t="s">
        <v>553</v>
      </c>
      <c r="C30" s="242" t="str">
        <f>IF('Question bank'!J9&gt;" ",'Question bank'!J9," ")</f>
        <v xml:space="preserve"> </v>
      </c>
      <c r="D30" s="242"/>
      <c r="E30" s="243"/>
      <c r="F30" s="199"/>
    </row>
    <row r="31" spans="1:6" ht="63" customHeight="1" x14ac:dyDescent="0.25">
      <c r="A31" s="183" t="s">
        <v>32</v>
      </c>
      <c r="B31" s="185" t="s">
        <v>554</v>
      </c>
      <c r="C31" s="242" t="str">
        <f>IF('Question bank'!J11&gt;" ",'Question bank'!J11," ")</f>
        <v xml:space="preserve"> </v>
      </c>
      <c r="D31" s="242"/>
      <c r="E31" s="243"/>
      <c r="F31" s="199"/>
    </row>
    <row r="32" spans="1:6" ht="21" customHeight="1" x14ac:dyDescent="0.25">
      <c r="A32" s="183" t="s">
        <v>39</v>
      </c>
      <c r="B32" s="185" t="s">
        <v>41</v>
      </c>
      <c r="C32" s="242" t="str">
        <f>IF('Question bank'!J12&gt;" ",'Question bank'!J12," ")</f>
        <v xml:space="preserve"> </v>
      </c>
      <c r="D32" s="242"/>
      <c r="E32" s="243"/>
      <c r="F32" s="199"/>
    </row>
    <row r="33" spans="1:6" ht="35.25" customHeight="1" x14ac:dyDescent="0.25">
      <c r="A33" s="183" t="s">
        <v>39</v>
      </c>
      <c r="B33" s="185" t="s">
        <v>42</v>
      </c>
      <c r="C33" s="242" t="str">
        <f>IF('Question bank'!J13&gt;" ",'Question bank'!J13," ")</f>
        <v xml:space="preserve"> </v>
      </c>
      <c r="D33" s="242"/>
      <c r="E33" s="243"/>
      <c r="F33" s="199"/>
    </row>
    <row r="34" spans="1:6" x14ac:dyDescent="0.25">
      <c r="A34" s="237" t="s">
        <v>528</v>
      </c>
      <c r="B34" s="238"/>
      <c r="C34" s="238"/>
      <c r="D34" s="238"/>
      <c r="E34" s="238"/>
      <c r="F34" s="199"/>
    </row>
    <row r="35" spans="1:6" ht="36" customHeight="1" x14ac:dyDescent="0.25">
      <c r="A35" s="182" t="s">
        <v>11</v>
      </c>
      <c r="B35" s="245" t="s">
        <v>555</v>
      </c>
      <c r="C35" s="245"/>
      <c r="D35" s="245"/>
      <c r="E35" s="196" t="s">
        <v>531</v>
      </c>
      <c r="F35" s="199"/>
    </row>
    <row r="36" spans="1:6" ht="9.75" hidden="1" customHeight="1" x14ac:dyDescent="0.25">
      <c r="A36" s="181"/>
      <c r="B36" s="181"/>
      <c r="C36" s="181"/>
      <c r="D36" s="181"/>
      <c r="E36" s="197"/>
      <c r="F36" s="199"/>
    </row>
    <row r="37" spans="1:6" ht="16.5" customHeight="1" x14ac:dyDescent="0.25">
      <c r="A37" s="237" t="s">
        <v>532</v>
      </c>
      <c r="B37" s="238"/>
      <c r="C37" s="238"/>
      <c r="D37" s="239"/>
      <c r="E37" s="195" t="s">
        <v>533</v>
      </c>
      <c r="F37" s="199"/>
    </row>
    <row r="38" spans="1:6" ht="141" customHeight="1" x14ac:dyDescent="0.25">
      <c r="A38" s="183" t="s">
        <v>45</v>
      </c>
      <c r="B38" s="244" t="s">
        <v>556</v>
      </c>
      <c r="C38" s="244"/>
      <c r="D38" s="244"/>
      <c r="E38" s="198" t="s">
        <v>531</v>
      </c>
      <c r="F38" s="199"/>
    </row>
    <row r="39" spans="1:6" ht="32.25" customHeight="1" x14ac:dyDescent="0.25">
      <c r="A39" s="183" t="s">
        <v>48</v>
      </c>
      <c r="B39" s="244" t="s">
        <v>557</v>
      </c>
      <c r="C39" s="244"/>
      <c r="D39" s="244"/>
      <c r="E39" s="198" t="s">
        <v>531</v>
      </c>
      <c r="F39" s="199"/>
    </row>
    <row r="40" spans="1:6" ht="9.75" hidden="1" customHeight="1" x14ac:dyDescent="0.25">
      <c r="A40" s="181"/>
      <c r="B40" s="181"/>
      <c r="C40" s="181"/>
      <c r="D40" s="181"/>
      <c r="E40" s="197"/>
      <c r="F40" s="199"/>
    </row>
    <row r="41" spans="1:6" ht="16.5" customHeight="1" x14ac:dyDescent="0.25">
      <c r="A41" s="180" t="s">
        <v>536</v>
      </c>
      <c r="B41" s="184"/>
      <c r="C41" s="237" t="s">
        <v>549</v>
      </c>
      <c r="D41" s="238"/>
      <c r="E41" s="238"/>
      <c r="F41" s="199"/>
    </row>
    <row r="42" spans="1:6" ht="78.75" customHeight="1" x14ac:dyDescent="0.25">
      <c r="A42" s="185" t="s">
        <v>558</v>
      </c>
      <c r="B42" s="186" t="s">
        <v>559</v>
      </c>
      <c r="C42" s="242" t="str">
        <f>IF('Question bank'!J15&gt;" ",'Question bank'!J15," ")</f>
        <v xml:space="preserve"> </v>
      </c>
      <c r="D42" s="242"/>
      <c r="E42" s="243"/>
      <c r="F42" s="199"/>
    </row>
    <row r="43" spans="1:6" ht="9.75" hidden="1" customHeight="1" x14ac:dyDescent="0.25">
      <c r="A43" s="181"/>
      <c r="B43" s="181"/>
      <c r="C43" s="181"/>
      <c r="D43" s="181"/>
      <c r="E43" s="197"/>
      <c r="F43" s="199"/>
    </row>
    <row r="44" spans="1:6" ht="16.5" customHeight="1" x14ac:dyDescent="0.25">
      <c r="A44" s="180" t="s">
        <v>542</v>
      </c>
      <c r="B44" s="184"/>
      <c r="C44" s="237" t="s">
        <v>537</v>
      </c>
      <c r="D44" s="238"/>
      <c r="E44" s="238"/>
      <c r="F44" s="199"/>
    </row>
    <row r="45" spans="1:6" ht="183" customHeight="1" x14ac:dyDescent="0.25">
      <c r="A45" s="183" t="s">
        <v>45</v>
      </c>
      <c r="B45" s="185" t="s">
        <v>560</v>
      </c>
      <c r="C45" s="242" t="str">
        <f>IF('Question bank'!J14&gt;" ",'Question bank'!J14," ")</f>
        <v xml:space="preserve"> </v>
      </c>
      <c r="D45" s="242"/>
      <c r="E45" s="243"/>
      <c r="F45" s="199"/>
    </row>
    <row r="46" spans="1:6" ht="48.75" customHeight="1" x14ac:dyDescent="0.25">
      <c r="A46" s="183" t="s">
        <v>48</v>
      </c>
      <c r="B46" s="185" t="s">
        <v>51</v>
      </c>
      <c r="C46" s="242" t="str">
        <f>IF('Question bank'!J16&gt;" ",'Question bank'!J16," ")</f>
        <v xml:space="preserve"> </v>
      </c>
      <c r="D46" s="242"/>
      <c r="E46" s="243"/>
      <c r="F46" s="199"/>
    </row>
    <row r="47" spans="1:6" x14ac:dyDescent="0.25">
      <c r="A47" s="237" t="s">
        <v>528</v>
      </c>
      <c r="B47" s="238"/>
      <c r="C47" s="238"/>
      <c r="D47" s="238"/>
      <c r="E47" s="238"/>
      <c r="F47" s="199"/>
    </row>
    <row r="48" spans="1:6" ht="36" customHeight="1" x14ac:dyDescent="0.25">
      <c r="A48" s="182" t="s">
        <v>11</v>
      </c>
      <c r="B48" s="245" t="s">
        <v>561</v>
      </c>
      <c r="C48" s="245"/>
      <c r="D48" s="245"/>
      <c r="E48" s="196" t="s">
        <v>531</v>
      </c>
      <c r="F48" s="199"/>
    </row>
    <row r="49" spans="1:6" ht="3.75" hidden="1" customHeight="1" x14ac:dyDescent="0.25">
      <c r="A49" s="181"/>
      <c r="B49" s="181"/>
      <c r="C49" s="181"/>
      <c r="D49" s="181"/>
      <c r="E49" s="197"/>
      <c r="F49" s="199"/>
    </row>
    <row r="50" spans="1:6" ht="16.5" customHeight="1" x14ac:dyDescent="0.25">
      <c r="A50" s="237" t="s">
        <v>532</v>
      </c>
      <c r="B50" s="238"/>
      <c r="C50" s="238"/>
      <c r="D50" s="239"/>
      <c r="E50" s="195" t="s">
        <v>533</v>
      </c>
      <c r="F50" s="199"/>
    </row>
    <row r="51" spans="1:6" ht="94.5" customHeight="1" x14ac:dyDescent="0.25">
      <c r="A51" s="183" t="s">
        <v>54</v>
      </c>
      <c r="B51" s="244" t="s">
        <v>562</v>
      </c>
      <c r="C51" s="244"/>
      <c r="D51" s="244"/>
      <c r="E51" s="198" t="s">
        <v>531</v>
      </c>
      <c r="F51" s="199"/>
    </row>
    <row r="52" spans="1:6" ht="62.25" customHeight="1" x14ac:dyDescent="0.25">
      <c r="A52" s="183" t="s">
        <v>57</v>
      </c>
      <c r="B52" s="244" t="s">
        <v>563</v>
      </c>
      <c r="C52" s="244"/>
      <c r="D52" s="244"/>
      <c r="E52" s="198" t="s">
        <v>531</v>
      </c>
      <c r="F52" s="199"/>
    </row>
    <row r="53" spans="1:6" ht="34.5" customHeight="1" x14ac:dyDescent="0.25">
      <c r="A53" s="183" t="s">
        <v>60</v>
      </c>
      <c r="B53" s="244" t="s">
        <v>564</v>
      </c>
      <c r="C53" s="244"/>
      <c r="D53" s="244"/>
      <c r="E53" s="198" t="s">
        <v>531</v>
      </c>
      <c r="F53" s="199"/>
    </row>
    <row r="54" spans="1:6" ht="46.5" customHeight="1" x14ac:dyDescent="0.25">
      <c r="A54" s="183" t="s">
        <v>63</v>
      </c>
      <c r="B54" s="244" t="s">
        <v>565</v>
      </c>
      <c r="C54" s="244"/>
      <c r="D54" s="244"/>
      <c r="E54" s="198" t="s">
        <v>531</v>
      </c>
      <c r="F54" s="199"/>
    </row>
    <row r="55" spans="1:6" ht="9.75" hidden="1" customHeight="1" x14ac:dyDescent="0.25">
      <c r="A55" s="181"/>
      <c r="B55" s="181"/>
      <c r="C55" s="181"/>
      <c r="D55" s="181"/>
      <c r="E55" s="197"/>
      <c r="F55" s="199"/>
    </row>
    <row r="56" spans="1:6" ht="16.5" customHeight="1" x14ac:dyDescent="0.25">
      <c r="A56" s="180" t="s">
        <v>536</v>
      </c>
      <c r="B56" s="184"/>
      <c r="C56" s="237" t="s">
        <v>549</v>
      </c>
      <c r="D56" s="238"/>
      <c r="E56" s="238"/>
      <c r="F56" s="199"/>
    </row>
    <row r="57" spans="1:6" ht="61.5" customHeight="1" x14ac:dyDescent="0.25">
      <c r="A57" s="185" t="s">
        <v>566</v>
      </c>
      <c r="B57" s="186" t="s">
        <v>567</v>
      </c>
      <c r="C57" s="242" t="str">
        <f>IF('Question bank'!J20&gt;" ",'Question bank'!J20," ")</f>
        <v xml:space="preserve"> </v>
      </c>
      <c r="D57" s="242"/>
      <c r="E57" s="243"/>
      <c r="F57" s="199"/>
    </row>
    <row r="58" spans="1:6" ht="9.75" hidden="1" customHeight="1" x14ac:dyDescent="0.25">
      <c r="A58" s="181"/>
      <c r="B58" s="181"/>
      <c r="C58" s="181"/>
      <c r="D58" s="181"/>
      <c r="E58" s="197"/>
      <c r="F58" s="199"/>
    </row>
    <row r="59" spans="1:6" ht="16.5" customHeight="1" x14ac:dyDescent="0.25">
      <c r="A59" s="180" t="s">
        <v>542</v>
      </c>
      <c r="B59" s="184"/>
      <c r="C59" s="237" t="s">
        <v>537</v>
      </c>
      <c r="D59" s="238"/>
      <c r="E59" s="238"/>
      <c r="F59" s="199"/>
    </row>
    <row r="60" spans="1:6" ht="168.75" customHeight="1" x14ac:dyDescent="0.25">
      <c r="A60" s="183" t="s">
        <v>54</v>
      </c>
      <c r="B60" s="185" t="s">
        <v>56</v>
      </c>
      <c r="C60" s="242" t="str">
        <f>IF('Question bank'!J17&gt;" ",'Question bank'!J17," ")</f>
        <v xml:space="preserve"> </v>
      </c>
      <c r="D60" s="242"/>
      <c r="E60" s="243"/>
      <c r="F60" s="199"/>
    </row>
    <row r="61" spans="1:6" ht="108" customHeight="1" x14ac:dyDescent="0.25">
      <c r="A61" s="183" t="s">
        <v>57</v>
      </c>
      <c r="B61" s="185" t="s">
        <v>59</v>
      </c>
      <c r="C61" s="242" t="str">
        <f>IF('Question bank'!J18&gt;" ",'Question bank'!J18," ")</f>
        <v xml:space="preserve"> </v>
      </c>
      <c r="D61" s="242"/>
      <c r="E61" s="243"/>
      <c r="F61" s="199"/>
    </row>
    <row r="62" spans="1:6" ht="48" customHeight="1" x14ac:dyDescent="0.25">
      <c r="A62" s="183" t="s">
        <v>60</v>
      </c>
      <c r="B62" s="185" t="s">
        <v>62</v>
      </c>
      <c r="C62" s="242" t="str">
        <f>IF('Question bank'!J19&gt;" ",'Question bank'!J19," ")</f>
        <v xml:space="preserve"> </v>
      </c>
      <c r="D62" s="242"/>
      <c r="E62" s="243"/>
      <c r="F62" s="199"/>
    </row>
    <row r="63" spans="1:6" x14ac:dyDescent="0.25">
      <c r="A63" s="237" t="s">
        <v>528</v>
      </c>
      <c r="B63" s="238"/>
      <c r="C63" s="238"/>
      <c r="D63" s="238"/>
      <c r="E63" s="238"/>
      <c r="F63" s="199"/>
    </row>
    <row r="64" spans="1:6" ht="36" customHeight="1" x14ac:dyDescent="0.25">
      <c r="A64" s="182" t="s">
        <v>11</v>
      </c>
      <c r="B64" s="245" t="s">
        <v>568</v>
      </c>
      <c r="C64" s="245"/>
      <c r="D64" s="245"/>
      <c r="E64" s="196" t="s">
        <v>531</v>
      </c>
      <c r="F64" s="199"/>
    </row>
    <row r="65" spans="1:6" ht="3" customHeight="1" x14ac:dyDescent="0.25">
      <c r="A65" s="240"/>
      <c r="B65" s="241"/>
      <c r="C65" s="241"/>
      <c r="D65" s="241"/>
      <c r="E65" s="241"/>
      <c r="F65" s="199"/>
    </row>
    <row r="66" spans="1:6" ht="16.5" customHeight="1" x14ac:dyDescent="0.25">
      <c r="A66" s="237" t="s">
        <v>532</v>
      </c>
      <c r="B66" s="238"/>
      <c r="C66" s="238"/>
      <c r="D66" s="239"/>
      <c r="E66" s="195" t="s">
        <v>533</v>
      </c>
      <c r="F66" s="199"/>
    </row>
    <row r="67" spans="1:6" ht="78" customHeight="1" x14ac:dyDescent="0.25">
      <c r="A67" s="183" t="s">
        <v>68</v>
      </c>
      <c r="B67" s="244" t="s">
        <v>569</v>
      </c>
      <c r="C67" s="244"/>
      <c r="D67" s="244"/>
      <c r="E67" s="198" t="s">
        <v>531</v>
      </c>
      <c r="F67" s="199"/>
    </row>
    <row r="68" spans="1:6" ht="30" customHeight="1" x14ac:dyDescent="0.25">
      <c r="A68" s="183" t="s">
        <v>71</v>
      </c>
      <c r="B68" s="244" t="s">
        <v>570</v>
      </c>
      <c r="C68" s="244"/>
      <c r="D68" s="244"/>
      <c r="E68" s="198" t="s">
        <v>531</v>
      </c>
      <c r="F68" s="199"/>
    </row>
    <row r="69" spans="1:6" ht="9.75" hidden="1" customHeight="1" x14ac:dyDescent="0.25">
      <c r="A69" s="181"/>
      <c r="B69" s="181"/>
      <c r="C69" s="181"/>
      <c r="D69" s="181"/>
      <c r="E69" s="197"/>
      <c r="F69" s="199"/>
    </row>
    <row r="70" spans="1:6" ht="16.5" customHeight="1" x14ac:dyDescent="0.25">
      <c r="A70" s="180" t="s">
        <v>536</v>
      </c>
      <c r="B70" s="184"/>
      <c r="C70" s="237" t="s">
        <v>549</v>
      </c>
      <c r="D70" s="238"/>
      <c r="E70" s="238"/>
      <c r="F70" s="199"/>
    </row>
    <row r="71" spans="1:6" ht="17.25" customHeight="1" x14ac:dyDescent="0.25">
      <c r="A71" s="187" t="s">
        <v>571</v>
      </c>
      <c r="B71" s="188" t="s">
        <v>571</v>
      </c>
      <c r="C71" s="242"/>
      <c r="D71" s="242"/>
      <c r="E71" s="243"/>
      <c r="F71" s="199"/>
    </row>
    <row r="72" spans="1:6" ht="9.75" hidden="1" customHeight="1" x14ac:dyDescent="0.25">
      <c r="A72" s="181"/>
      <c r="B72" s="181"/>
      <c r="C72" s="181"/>
      <c r="D72" s="181"/>
      <c r="E72" s="197"/>
      <c r="F72" s="199"/>
    </row>
    <row r="73" spans="1:6" ht="16.5" customHeight="1" x14ac:dyDescent="0.25">
      <c r="A73" s="180" t="s">
        <v>542</v>
      </c>
      <c r="B73" s="184"/>
      <c r="C73" s="237" t="s">
        <v>537</v>
      </c>
      <c r="D73" s="238"/>
      <c r="E73" s="238"/>
      <c r="F73" s="199"/>
    </row>
    <row r="74" spans="1:6" ht="123" customHeight="1" x14ac:dyDescent="0.25">
      <c r="A74" s="183" t="s">
        <v>68</v>
      </c>
      <c r="B74" s="185" t="s">
        <v>572</v>
      </c>
      <c r="C74" s="242" t="str">
        <f>IF('Question bank'!J21&gt;" ",'Question bank'!J21," ")</f>
        <v xml:space="preserve"> </v>
      </c>
      <c r="D74" s="242"/>
      <c r="E74" s="243"/>
      <c r="F74" s="199"/>
    </row>
    <row r="75" spans="1:6" ht="31.5" customHeight="1" x14ac:dyDescent="0.25">
      <c r="A75" s="183" t="s">
        <v>71</v>
      </c>
      <c r="B75" s="185" t="s">
        <v>73</v>
      </c>
      <c r="C75" s="242" t="str">
        <f>IF('Question bank'!J22&gt;" ",'Question bank'!J22," ")</f>
        <v xml:space="preserve"> </v>
      </c>
      <c r="D75" s="242"/>
      <c r="E75" s="243"/>
      <c r="F75" s="199"/>
    </row>
    <row r="76" spans="1:6" x14ac:dyDescent="0.25">
      <c r="A76" s="237" t="s">
        <v>528</v>
      </c>
      <c r="B76" s="238"/>
      <c r="C76" s="238"/>
      <c r="D76" s="238"/>
      <c r="E76" s="238"/>
      <c r="F76" s="199"/>
    </row>
    <row r="77" spans="1:6" ht="35.25" customHeight="1" x14ac:dyDescent="0.25">
      <c r="A77" s="182" t="s">
        <v>11</v>
      </c>
      <c r="B77" s="245" t="s">
        <v>573</v>
      </c>
      <c r="C77" s="245"/>
      <c r="D77" s="245"/>
      <c r="E77" s="196" t="s">
        <v>531</v>
      </c>
      <c r="F77" s="199"/>
    </row>
    <row r="78" spans="1:6" ht="9.75" hidden="1" customHeight="1" x14ac:dyDescent="0.25">
      <c r="A78" s="181"/>
      <c r="B78" s="181"/>
      <c r="C78" s="181"/>
      <c r="D78" s="181"/>
      <c r="E78" s="197"/>
      <c r="F78" s="199"/>
    </row>
    <row r="79" spans="1:6" ht="16.5" customHeight="1" x14ac:dyDescent="0.25">
      <c r="A79" s="237" t="s">
        <v>532</v>
      </c>
      <c r="B79" s="238"/>
      <c r="C79" s="238"/>
      <c r="D79" s="239"/>
      <c r="E79" s="195" t="s">
        <v>533</v>
      </c>
      <c r="F79" s="199"/>
    </row>
    <row r="80" spans="1:6" ht="47.25" customHeight="1" x14ac:dyDescent="0.25">
      <c r="A80" s="183" t="s">
        <v>76</v>
      </c>
      <c r="B80" s="244" t="s">
        <v>574</v>
      </c>
      <c r="C80" s="244"/>
      <c r="D80" s="244"/>
      <c r="E80" s="198" t="s">
        <v>531</v>
      </c>
      <c r="F80" s="199"/>
    </row>
    <row r="81" spans="1:6" ht="126" customHeight="1" x14ac:dyDescent="0.25">
      <c r="A81" s="183" t="s">
        <v>80</v>
      </c>
      <c r="B81" s="244" t="s">
        <v>575</v>
      </c>
      <c r="C81" s="244"/>
      <c r="D81" s="244"/>
      <c r="E81" s="198" t="s">
        <v>531</v>
      </c>
      <c r="F81" s="199"/>
    </row>
    <row r="82" spans="1:6" ht="9.75" hidden="1" customHeight="1" x14ac:dyDescent="0.25">
      <c r="A82" s="181"/>
      <c r="B82" s="181"/>
      <c r="C82" s="181"/>
      <c r="D82" s="181"/>
      <c r="E82" s="197"/>
      <c r="F82" s="199"/>
    </row>
    <row r="83" spans="1:6" ht="16.5" customHeight="1" x14ac:dyDescent="0.25">
      <c r="A83" s="180" t="s">
        <v>536</v>
      </c>
      <c r="B83" s="184"/>
      <c r="C83" s="237" t="s">
        <v>549</v>
      </c>
      <c r="D83" s="238"/>
      <c r="E83" s="238"/>
      <c r="F83" s="199"/>
    </row>
    <row r="84" spans="1:6" ht="33.75" customHeight="1" x14ac:dyDescent="0.25">
      <c r="A84" s="185" t="s">
        <v>576</v>
      </c>
      <c r="B84" s="186" t="s">
        <v>82</v>
      </c>
      <c r="C84" s="242" t="str">
        <f>IF('Question bank'!J24&gt;" ",'Question bank'!J24," ")</f>
        <v xml:space="preserve"> </v>
      </c>
      <c r="D84" s="242"/>
      <c r="E84" s="243"/>
      <c r="F84" s="199"/>
    </row>
    <row r="85" spans="1:6" ht="31.5" customHeight="1" x14ac:dyDescent="0.25">
      <c r="A85" s="185" t="s">
        <v>576</v>
      </c>
      <c r="B85" s="186" t="s">
        <v>83</v>
      </c>
      <c r="C85" s="242" t="str">
        <f>IF('Question bank'!J25&gt;" ",'Question bank'!J25," ")</f>
        <v xml:space="preserve"> </v>
      </c>
      <c r="D85" s="242"/>
      <c r="E85" s="243"/>
      <c r="F85" s="199"/>
    </row>
    <row r="86" spans="1:6" ht="64.5" customHeight="1" x14ac:dyDescent="0.25">
      <c r="A86" s="185" t="s">
        <v>576</v>
      </c>
      <c r="B86" s="186" t="s">
        <v>577</v>
      </c>
      <c r="C86" s="242" t="str">
        <f>IF('Question bank'!J26&gt;" ",'Question bank'!J26," ")</f>
        <v xml:space="preserve"> </v>
      </c>
      <c r="D86" s="242"/>
      <c r="E86" s="243"/>
      <c r="F86" s="199"/>
    </row>
    <row r="87" spans="1:6" ht="32.25" customHeight="1" x14ac:dyDescent="0.25">
      <c r="A87" s="185" t="s">
        <v>576</v>
      </c>
      <c r="B87" s="186" t="s">
        <v>86</v>
      </c>
      <c r="C87" s="242" t="str">
        <f>IF('Question bank'!J28&gt;" ",'Question bank'!J28," ")</f>
        <v xml:space="preserve"> </v>
      </c>
      <c r="D87" s="242"/>
      <c r="E87" s="243"/>
      <c r="F87" s="199"/>
    </row>
    <row r="88" spans="1:6" ht="9.75" hidden="1" customHeight="1" x14ac:dyDescent="0.25">
      <c r="A88" s="181"/>
      <c r="B88" s="181"/>
      <c r="C88" s="181"/>
      <c r="D88" s="181"/>
      <c r="E88" s="197"/>
      <c r="F88" s="199"/>
    </row>
    <row r="89" spans="1:6" ht="16.5" customHeight="1" x14ac:dyDescent="0.25">
      <c r="A89" s="180" t="s">
        <v>542</v>
      </c>
      <c r="B89" s="184"/>
      <c r="C89" s="237" t="s">
        <v>537</v>
      </c>
      <c r="D89" s="238"/>
      <c r="E89" s="238"/>
      <c r="F89" s="199"/>
    </row>
    <row r="90" spans="1:6" ht="48.75" customHeight="1" x14ac:dyDescent="0.25">
      <c r="A90" s="183" t="s">
        <v>76</v>
      </c>
      <c r="B90" s="185" t="s">
        <v>78</v>
      </c>
      <c r="C90" s="242" t="str">
        <f>IF('Question bank'!J23&gt;" ",'Question bank'!J23," ")</f>
        <v>EC 300/2008 EU Commission Regulation 2015/1998</v>
      </c>
      <c r="D90" s="242"/>
      <c r="E90" s="243"/>
      <c r="F90" s="199"/>
    </row>
    <row r="91" spans="1:6" ht="47.25" customHeight="1" x14ac:dyDescent="0.25">
      <c r="A91" s="183" t="s">
        <v>80</v>
      </c>
      <c r="B91" s="185" t="s">
        <v>85</v>
      </c>
      <c r="C91" s="242" t="str">
        <f>IF('Question bank'!J27&gt;" ",'Question bank'!J27," ")</f>
        <v xml:space="preserve"> </v>
      </c>
      <c r="D91" s="242"/>
      <c r="E91" s="243"/>
      <c r="F91" s="199"/>
    </row>
    <row r="92" spans="1:6" ht="78" customHeight="1" x14ac:dyDescent="0.25">
      <c r="A92" s="183" t="s">
        <v>80</v>
      </c>
      <c r="B92" s="185" t="s">
        <v>87</v>
      </c>
      <c r="C92" s="242" t="str">
        <f>IF('Question bank'!J29&gt;" ",'Question bank'!J29," ")</f>
        <v xml:space="preserve"> </v>
      </c>
      <c r="D92" s="242"/>
      <c r="E92" s="243"/>
      <c r="F92" s="199"/>
    </row>
  </sheetData>
  <mergeCells count="75">
    <mergeCell ref="C91:E91"/>
    <mergeCell ref="C92:E92"/>
    <mergeCell ref="B17:D17"/>
    <mergeCell ref="B35:D35"/>
    <mergeCell ref="B48:D48"/>
    <mergeCell ref="B64:D64"/>
    <mergeCell ref="B77:D77"/>
    <mergeCell ref="C84:E84"/>
    <mergeCell ref="C85:E85"/>
    <mergeCell ref="C86:E86"/>
    <mergeCell ref="C87:E87"/>
    <mergeCell ref="C90:E90"/>
    <mergeCell ref="B81:D81"/>
    <mergeCell ref="B67:D67"/>
    <mergeCell ref="B68:D68"/>
    <mergeCell ref="C57:E57"/>
    <mergeCell ref="B21:D21"/>
    <mergeCell ref="B5:D5"/>
    <mergeCell ref="B54:D54"/>
    <mergeCell ref="B80:D80"/>
    <mergeCell ref="C42:E42"/>
    <mergeCell ref="C25:E25"/>
    <mergeCell ref="C26:E26"/>
    <mergeCell ref="C29:E29"/>
    <mergeCell ref="C30:E30"/>
    <mergeCell ref="C31:E31"/>
    <mergeCell ref="C32:E32"/>
    <mergeCell ref="C33:E33"/>
    <mergeCell ref="C45:E45"/>
    <mergeCell ref="C46:E46"/>
    <mergeCell ref="B52:D52"/>
    <mergeCell ref="C60:E60"/>
    <mergeCell ref="B53:D53"/>
    <mergeCell ref="B22:D22"/>
    <mergeCell ref="B38:D38"/>
    <mergeCell ref="B51:D51"/>
    <mergeCell ref="B39:D39"/>
    <mergeCell ref="C24:E24"/>
    <mergeCell ref="C28:E28"/>
    <mergeCell ref="A34:E34"/>
    <mergeCell ref="A37:D37"/>
    <mergeCell ref="C41:E41"/>
    <mergeCell ref="C44:E44"/>
    <mergeCell ref="A47:E47"/>
    <mergeCell ref="A50:D50"/>
    <mergeCell ref="B20:D20"/>
    <mergeCell ref="B2:D2"/>
    <mergeCell ref="C9:E9"/>
    <mergeCell ref="C10:E10"/>
    <mergeCell ref="C13:E13"/>
    <mergeCell ref="C14:E14"/>
    <mergeCell ref="C15:E15"/>
    <mergeCell ref="A19:D19"/>
    <mergeCell ref="A1:E1"/>
    <mergeCell ref="A4:D4"/>
    <mergeCell ref="C8:E8"/>
    <mergeCell ref="C12:E12"/>
    <mergeCell ref="A16:E16"/>
    <mergeCell ref="B6:D6"/>
    <mergeCell ref="A76:E76"/>
    <mergeCell ref="A79:D79"/>
    <mergeCell ref="C83:E83"/>
    <mergeCell ref="C89:E89"/>
    <mergeCell ref="C56:E56"/>
    <mergeCell ref="C59:E59"/>
    <mergeCell ref="A63:E63"/>
    <mergeCell ref="A66:D66"/>
    <mergeCell ref="A65:E65"/>
    <mergeCell ref="C75:E75"/>
    <mergeCell ref="C61:E61"/>
    <mergeCell ref="C62:E62"/>
    <mergeCell ref="C71:E71"/>
    <mergeCell ref="C74:E74"/>
    <mergeCell ref="C70:E70"/>
    <mergeCell ref="C73:E73"/>
  </mergeCells>
  <phoneticPr fontId="15" type="noConversion"/>
  <conditionalFormatting sqref="E2 E17 E35 E48 E64 E77">
    <cfRule type="expression" dxfId="561" priority="260">
      <formula>IF(E2="TBD",TRUE,FALSE)</formula>
    </cfRule>
  </conditionalFormatting>
  <conditionalFormatting sqref="E77">
    <cfRule type="expression" dxfId="560" priority="261">
      <formula>IF(E77="NA", TRUE, FALSE)</formula>
    </cfRule>
    <cfRule type="expression" dxfId="559" priority="262">
      <formula>IF(E77="NS",TRUE, FALSE)</formula>
    </cfRule>
    <cfRule type="expression" dxfId="558" priority="263">
      <formula>IF(E77="S",TRUE, FALSE)</formula>
    </cfRule>
  </conditionalFormatting>
  <conditionalFormatting sqref="E5">
    <cfRule type="cellIs" dxfId="557" priority="253" operator="equal">
      <formula>"NA"</formula>
    </cfRule>
    <cfRule type="cellIs" dxfId="556" priority="254" operator="equal">
      <formula>"TBD"</formula>
    </cfRule>
    <cfRule type="cellIs" dxfId="555" priority="255" operator="equal">
      <formula>"PI"</formula>
    </cfRule>
    <cfRule type="cellIs" dxfId="554" priority="256" operator="equal">
      <formula>"LI"</formula>
    </cfRule>
    <cfRule type="cellIs" dxfId="553" priority="257" operator="equal">
      <formula>"NI"</formula>
    </cfRule>
    <cfRule type="cellIs" dxfId="552" priority="258" operator="equal">
      <formula>"FI"</formula>
    </cfRule>
    <cfRule type="cellIs" dxfId="551" priority="259" operator="equal">
      <formula>"NI"</formula>
    </cfRule>
  </conditionalFormatting>
  <conditionalFormatting sqref="E6">
    <cfRule type="cellIs" dxfId="550" priority="176" operator="equal">
      <formula>"NA"</formula>
    </cfRule>
    <cfRule type="cellIs" dxfId="549" priority="177" operator="equal">
      <formula>"TBD"</formula>
    </cfRule>
    <cfRule type="cellIs" dxfId="548" priority="178" operator="equal">
      <formula>"PI"</formula>
    </cfRule>
    <cfRule type="cellIs" dxfId="547" priority="179" operator="equal">
      <formula>"LI"</formula>
    </cfRule>
    <cfRule type="cellIs" dxfId="546" priority="180" operator="equal">
      <formula>"NI"</formula>
    </cfRule>
    <cfRule type="cellIs" dxfId="545" priority="181" operator="equal">
      <formula>"FI"</formula>
    </cfRule>
    <cfRule type="cellIs" dxfId="544" priority="182" operator="equal">
      <formula>"NI"</formula>
    </cfRule>
  </conditionalFormatting>
  <conditionalFormatting sqref="E20">
    <cfRule type="cellIs" dxfId="543" priority="169" operator="equal">
      <formula>"NA"</formula>
    </cfRule>
    <cfRule type="cellIs" dxfId="542" priority="170" operator="equal">
      <formula>"TBD"</formula>
    </cfRule>
    <cfRule type="cellIs" dxfId="541" priority="171" operator="equal">
      <formula>"PI"</formula>
    </cfRule>
    <cfRule type="cellIs" dxfId="540" priority="172" operator="equal">
      <formula>"LI"</formula>
    </cfRule>
    <cfRule type="cellIs" dxfId="539" priority="173" operator="equal">
      <formula>"NI"</formula>
    </cfRule>
    <cfRule type="cellIs" dxfId="538" priority="174" operator="equal">
      <formula>"FI"</formula>
    </cfRule>
    <cfRule type="cellIs" dxfId="537" priority="175" operator="equal">
      <formula>"NI"</formula>
    </cfRule>
  </conditionalFormatting>
  <conditionalFormatting sqref="E21">
    <cfRule type="cellIs" dxfId="536" priority="162" operator="equal">
      <formula>"NA"</formula>
    </cfRule>
    <cfRule type="cellIs" dxfId="535" priority="163" operator="equal">
      <formula>"TBD"</formula>
    </cfRule>
    <cfRule type="cellIs" dxfId="534" priority="164" operator="equal">
      <formula>"PI"</formula>
    </cfRule>
    <cfRule type="cellIs" dxfId="533" priority="165" operator="equal">
      <formula>"LI"</formula>
    </cfRule>
    <cfRule type="cellIs" dxfId="532" priority="166" operator="equal">
      <formula>"NI"</formula>
    </cfRule>
    <cfRule type="cellIs" dxfId="531" priority="167" operator="equal">
      <formula>"FI"</formula>
    </cfRule>
    <cfRule type="cellIs" dxfId="530" priority="168" operator="equal">
      <formula>"NI"</formula>
    </cfRule>
  </conditionalFormatting>
  <conditionalFormatting sqref="E22">
    <cfRule type="cellIs" dxfId="529" priority="155" operator="equal">
      <formula>"NA"</formula>
    </cfRule>
    <cfRule type="cellIs" dxfId="528" priority="156" operator="equal">
      <formula>"TBD"</formula>
    </cfRule>
    <cfRule type="cellIs" dxfId="527" priority="157" operator="equal">
      <formula>"PI"</formula>
    </cfRule>
    <cfRule type="cellIs" dxfId="526" priority="158" operator="equal">
      <formula>"LI"</formula>
    </cfRule>
    <cfRule type="cellIs" dxfId="525" priority="159" operator="equal">
      <formula>"NI"</formula>
    </cfRule>
    <cfRule type="cellIs" dxfId="524" priority="160" operator="equal">
      <formula>"FI"</formula>
    </cfRule>
    <cfRule type="cellIs" dxfId="523" priority="161" operator="equal">
      <formula>"NI"</formula>
    </cfRule>
  </conditionalFormatting>
  <conditionalFormatting sqref="E38">
    <cfRule type="cellIs" dxfId="522" priority="148" operator="equal">
      <formula>"NA"</formula>
    </cfRule>
    <cfRule type="cellIs" dxfId="521" priority="149" operator="equal">
      <formula>"TBD"</formula>
    </cfRule>
    <cfRule type="cellIs" dxfId="520" priority="150" operator="equal">
      <formula>"PI"</formula>
    </cfRule>
    <cfRule type="cellIs" dxfId="519" priority="151" operator="equal">
      <formula>"LI"</formula>
    </cfRule>
    <cfRule type="cellIs" dxfId="518" priority="152" operator="equal">
      <formula>"NI"</formula>
    </cfRule>
    <cfRule type="cellIs" dxfId="517" priority="153" operator="equal">
      <formula>"FI"</formula>
    </cfRule>
    <cfRule type="cellIs" dxfId="516" priority="154" operator="equal">
      <formula>"NI"</formula>
    </cfRule>
  </conditionalFormatting>
  <conditionalFormatting sqref="E39">
    <cfRule type="cellIs" dxfId="515" priority="141" operator="equal">
      <formula>"NA"</formula>
    </cfRule>
    <cfRule type="cellIs" dxfId="514" priority="142" operator="equal">
      <formula>"TBD"</formula>
    </cfRule>
    <cfRule type="cellIs" dxfId="513" priority="143" operator="equal">
      <formula>"PI"</formula>
    </cfRule>
    <cfRule type="cellIs" dxfId="512" priority="144" operator="equal">
      <formula>"LI"</formula>
    </cfRule>
    <cfRule type="cellIs" dxfId="511" priority="145" operator="equal">
      <formula>"NI"</formula>
    </cfRule>
    <cfRule type="cellIs" dxfId="510" priority="146" operator="equal">
      <formula>"FI"</formula>
    </cfRule>
    <cfRule type="cellIs" dxfId="509" priority="147" operator="equal">
      <formula>"NI"</formula>
    </cfRule>
  </conditionalFormatting>
  <conditionalFormatting sqref="E51">
    <cfRule type="cellIs" dxfId="508" priority="134" operator="equal">
      <formula>"NA"</formula>
    </cfRule>
    <cfRule type="cellIs" dxfId="507" priority="135" operator="equal">
      <formula>"TBD"</formula>
    </cfRule>
    <cfRule type="cellIs" dxfId="506" priority="136" operator="equal">
      <formula>"PI"</formula>
    </cfRule>
    <cfRule type="cellIs" dxfId="505" priority="137" operator="equal">
      <formula>"LI"</formula>
    </cfRule>
    <cfRule type="cellIs" dxfId="504" priority="138" operator="equal">
      <formula>"NI"</formula>
    </cfRule>
    <cfRule type="cellIs" dxfId="503" priority="139" operator="equal">
      <formula>"FI"</formula>
    </cfRule>
    <cfRule type="cellIs" dxfId="502" priority="140" operator="equal">
      <formula>"NI"</formula>
    </cfRule>
  </conditionalFormatting>
  <conditionalFormatting sqref="E52:E54">
    <cfRule type="cellIs" dxfId="501" priority="127" operator="equal">
      <formula>"NA"</formula>
    </cfRule>
    <cfRule type="cellIs" dxfId="500" priority="128" operator="equal">
      <formula>"TBD"</formula>
    </cfRule>
    <cfRule type="cellIs" dxfId="499" priority="129" operator="equal">
      <formula>"PI"</formula>
    </cfRule>
    <cfRule type="cellIs" dxfId="498" priority="130" operator="equal">
      <formula>"LI"</formula>
    </cfRule>
    <cfRule type="cellIs" dxfId="497" priority="131" operator="equal">
      <formula>"NI"</formula>
    </cfRule>
    <cfRule type="cellIs" dxfId="496" priority="132" operator="equal">
      <formula>"FI"</formula>
    </cfRule>
    <cfRule type="cellIs" dxfId="495" priority="133" operator="equal">
      <formula>"NI"</formula>
    </cfRule>
  </conditionalFormatting>
  <conditionalFormatting sqref="E67">
    <cfRule type="cellIs" dxfId="494" priority="106" operator="equal">
      <formula>"NA"</formula>
    </cfRule>
    <cfRule type="cellIs" dxfId="493" priority="107" operator="equal">
      <formula>"TBD"</formula>
    </cfRule>
    <cfRule type="cellIs" dxfId="492" priority="108" operator="equal">
      <formula>"PI"</formula>
    </cfRule>
    <cfRule type="cellIs" dxfId="491" priority="109" operator="equal">
      <formula>"LI"</formula>
    </cfRule>
    <cfRule type="cellIs" dxfId="490" priority="110" operator="equal">
      <formula>"NI"</formula>
    </cfRule>
    <cfRule type="cellIs" dxfId="489" priority="111" operator="equal">
      <formula>"FI"</formula>
    </cfRule>
    <cfRule type="cellIs" dxfId="488" priority="112" operator="equal">
      <formula>"NI"</formula>
    </cfRule>
  </conditionalFormatting>
  <conditionalFormatting sqref="E68">
    <cfRule type="cellIs" dxfId="487" priority="99" operator="equal">
      <formula>"NA"</formula>
    </cfRule>
    <cfRule type="cellIs" dxfId="486" priority="100" operator="equal">
      <formula>"TBD"</formula>
    </cfRule>
    <cfRule type="cellIs" dxfId="485" priority="101" operator="equal">
      <formula>"PI"</formula>
    </cfRule>
    <cfRule type="cellIs" dxfId="484" priority="102" operator="equal">
      <formula>"LI"</formula>
    </cfRule>
    <cfRule type="cellIs" dxfId="483" priority="103" operator="equal">
      <formula>"NI"</formula>
    </cfRule>
    <cfRule type="cellIs" dxfId="482" priority="104" operator="equal">
      <formula>"FI"</formula>
    </cfRule>
    <cfRule type="cellIs" dxfId="481" priority="105" operator="equal">
      <formula>"NI"</formula>
    </cfRule>
  </conditionalFormatting>
  <conditionalFormatting sqref="E80">
    <cfRule type="cellIs" dxfId="480" priority="92" operator="equal">
      <formula>"NA"</formula>
    </cfRule>
    <cfRule type="cellIs" dxfId="479" priority="93" operator="equal">
      <formula>"TBD"</formula>
    </cfRule>
    <cfRule type="cellIs" dxfId="478" priority="94" operator="equal">
      <formula>"PI"</formula>
    </cfRule>
    <cfRule type="cellIs" dxfId="477" priority="95" operator="equal">
      <formula>"LI"</formula>
    </cfRule>
    <cfRule type="cellIs" dxfId="476" priority="96" operator="equal">
      <formula>"NI"</formula>
    </cfRule>
    <cfRule type="cellIs" dxfId="475" priority="97" operator="equal">
      <formula>"FI"</formula>
    </cfRule>
    <cfRule type="cellIs" dxfId="474" priority="98" operator="equal">
      <formula>"NI"</formula>
    </cfRule>
  </conditionalFormatting>
  <conditionalFormatting sqref="E81">
    <cfRule type="cellIs" dxfId="473" priority="85" operator="equal">
      <formula>"NA"</formula>
    </cfRule>
    <cfRule type="cellIs" dxfId="472" priority="86" operator="equal">
      <formula>"TBD"</formula>
    </cfRule>
    <cfRule type="cellIs" dxfId="471" priority="87" operator="equal">
      <formula>"PI"</formula>
    </cfRule>
    <cfRule type="cellIs" dxfId="470" priority="88" operator="equal">
      <formula>"LI"</formula>
    </cfRule>
    <cfRule type="cellIs" dxfId="469" priority="89" operator="equal">
      <formula>"NI"</formula>
    </cfRule>
    <cfRule type="cellIs" dxfId="468" priority="90" operator="equal">
      <formula>"FI"</formula>
    </cfRule>
    <cfRule type="cellIs" dxfId="467" priority="91" operator="equal">
      <formula>"NI"</formula>
    </cfRule>
  </conditionalFormatting>
  <conditionalFormatting sqref="E2">
    <cfRule type="cellIs" dxfId="466" priority="81" operator="equal">
      <formula>"TBD"</formula>
    </cfRule>
    <cfRule type="cellIs" dxfId="465" priority="82" operator="equal">
      <formula>"NA"</formula>
    </cfRule>
    <cfRule type="cellIs" dxfId="464" priority="83" operator="equal">
      <formula>"S"</formula>
    </cfRule>
    <cfRule type="cellIs" dxfId="463" priority="84" operator="equal">
      <formula>"NS"</formula>
    </cfRule>
  </conditionalFormatting>
  <conditionalFormatting sqref="E17">
    <cfRule type="cellIs" dxfId="462" priority="77" operator="equal">
      <formula>"TBD"</formula>
    </cfRule>
    <cfRule type="cellIs" dxfId="461" priority="78" operator="equal">
      <formula>"NA"</formula>
    </cfRule>
    <cfRule type="cellIs" dxfId="460" priority="79" operator="equal">
      <formula>"S"</formula>
    </cfRule>
    <cfRule type="cellIs" dxfId="459" priority="80" operator="equal">
      <formula>"NS"</formula>
    </cfRule>
  </conditionalFormatting>
  <conditionalFormatting sqref="E35">
    <cfRule type="cellIs" dxfId="458" priority="73" operator="equal">
      <formula>"TBD"</formula>
    </cfRule>
    <cfRule type="cellIs" dxfId="457" priority="74" operator="equal">
      <formula>"NA"</formula>
    </cfRule>
    <cfRule type="cellIs" dxfId="456" priority="75" operator="equal">
      <formula>"S"</formula>
    </cfRule>
    <cfRule type="cellIs" dxfId="455" priority="76" operator="equal">
      <formula>"NS"</formula>
    </cfRule>
  </conditionalFormatting>
  <conditionalFormatting sqref="E48">
    <cfRule type="cellIs" dxfId="454" priority="69" operator="equal">
      <formula>"TBD"</formula>
    </cfRule>
    <cfRule type="cellIs" dxfId="453" priority="70" operator="equal">
      <formula>"NA"</formula>
    </cfRule>
    <cfRule type="cellIs" dxfId="452" priority="71" operator="equal">
      <formula>"S"</formula>
    </cfRule>
    <cfRule type="cellIs" dxfId="451" priority="72" operator="equal">
      <formula>"NS"</formula>
    </cfRule>
  </conditionalFormatting>
  <conditionalFormatting sqref="E64">
    <cfRule type="cellIs" dxfId="450" priority="65" operator="equal">
      <formula>"TBD"</formula>
    </cfRule>
    <cfRule type="cellIs" dxfId="449" priority="66" operator="equal">
      <formula>"NA"</formula>
    </cfRule>
    <cfRule type="cellIs" dxfId="448" priority="67" operator="equal">
      <formula>"S"</formula>
    </cfRule>
    <cfRule type="cellIs" dxfId="447" priority="68" operator="equal">
      <formula>"NS"</formula>
    </cfRule>
  </conditionalFormatting>
  <conditionalFormatting sqref="E77">
    <cfRule type="cellIs" dxfId="446" priority="61" operator="equal">
      <formula>"TBD"</formula>
    </cfRule>
    <cfRule type="cellIs" dxfId="445" priority="62" operator="equal">
      <formula>"NA"</formula>
    </cfRule>
    <cfRule type="cellIs" dxfId="444" priority="63" operator="equal">
      <formula>"S"</formula>
    </cfRule>
    <cfRule type="cellIs" dxfId="443" priority="64" operator="equal">
      <formula>"NS"</formula>
    </cfRule>
  </conditionalFormatting>
  <conditionalFormatting sqref="E17">
    <cfRule type="cellIs" dxfId="442" priority="57" operator="equal">
      <formula>"TBD"</formula>
    </cfRule>
    <cfRule type="cellIs" dxfId="441" priority="58" operator="equal">
      <formula>"NA"</formula>
    </cfRule>
    <cfRule type="cellIs" dxfId="440" priority="59" operator="equal">
      <formula>"S"</formula>
    </cfRule>
    <cfRule type="cellIs" dxfId="439" priority="60" operator="equal">
      <formula>"NS"</formula>
    </cfRule>
  </conditionalFormatting>
  <conditionalFormatting sqref="E35">
    <cfRule type="cellIs" dxfId="438" priority="53" operator="equal">
      <formula>"TBD"</formula>
    </cfRule>
    <cfRule type="cellIs" dxfId="437" priority="54" operator="equal">
      <formula>"NA"</formula>
    </cfRule>
    <cfRule type="cellIs" dxfId="436" priority="55" operator="equal">
      <formula>"S"</formula>
    </cfRule>
    <cfRule type="cellIs" dxfId="435" priority="56" operator="equal">
      <formula>"NS"</formula>
    </cfRule>
  </conditionalFormatting>
  <conditionalFormatting sqref="E35">
    <cfRule type="cellIs" dxfId="434" priority="49" operator="equal">
      <formula>"TBD"</formula>
    </cfRule>
    <cfRule type="cellIs" dxfId="433" priority="50" operator="equal">
      <formula>"NA"</formula>
    </cfRule>
    <cfRule type="cellIs" dxfId="432" priority="51" operator="equal">
      <formula>"S"</formula>
    </cfRule>
    <cfRule type="cellIs" dxfId="431" priority="52" operator="equal">
      <formula>"NS"</formula>
    </cfRule>
  </conditionalFormatting>
  <conditionalFormatting sqref="E48">
    <cfRule type="cellIs" dxfId="430" priority="45" operator="equal">
      <formula>"TBD"</formula>
    </cfRule>
    <cfRule type="cellIs" dxfId="429" priority="46" operator="equal">
      <formula>"NA"</formula>
    </cfRule>
    <cfRule type="cellIs" dxfId="428" priority="47" operator="equal">
      <formula>"S"</formula>
    </cfRule>
    <cfRule type="cellIs" dxfId="427" priority="48" operator="equal">
      <formula>"NS"</formula>
    </cfRule>
  </conditionalFormatting>
  <conditionalFormatting sqref="E48">
    <cfRule type="cellIs" dxfId="426" priority="41" operator="equal">
      <formula>"TBD"</formula>
    </cfRule>
    <cfRule type="cellIs" dxfId="425" priority="42" operator="equal">
      <formula>"NA"</formula>
    </cfRule>
    <cfRule type="cellIs" dxfId="424" priority="43" operator="equal">
      <formula>"S"</formula>
    </cfRule>
    <cfRule type="cellIs" dxfId="423" priority="44" operator="equal">
      <formula>"NS"</formula>
    </cfRule>
  </conditionalFormatting>
  <conditionalFormatting sqref="E48">
    <cfRule type="cellIs" dxfId="422" priority="37" operator="equal">
      <formula>"TBD"</formula>
    </cfRule>
    <cfRule type="cellIs" dxfId="421" priority="38" operator="equal">
      <formula>"NA"</formula>
    </cfRule>
    <cfRule type="cellIs" dxfId="420" priority="39" operator="equal">
      <formula>"S"</formula>
    </cfRule>
    <cfRule type="cellIs" dxfId="419" priority="40" operator="equal">
      <formula>"NS"</formula>
    </cfRule>
  </conditionalFormatting>
  <conditionalFormatting sqref="E64">
    <cfRule type="cellIs" dxfId="418" priority="33" operator="equal">
      <formula>"TBD"</formula>
    </cfRule>
    <cfRule type="cellIs" dxfId="417" priority="34" operator="equal">
      <formula>"NA"</formula>
    </cfRule>
    <cfRule type="cellIs" dxfId="416" priority="35" operator="equal">
      <formula>"S"</formula>
    </cfRule>
    <cfRule type="cellIs" dxfId="415" priority="36" operator="equal">
      <formula>"NS"</formula>
    </cfRule>
  </conditionalFormatting>
  <conditionalFormatting sqref="E64">
    <cfRule type="cellIs" dxfId="414" priority="29" operator="equal">
      <formula>"TBD"</formula>
    </cfRule>
    <cfRule type="cellIs" dxfId="413" priority="30" operator="equal">
      <formula>"NA"</formula>
    </cfRule>
    <cfRule type="cellIs" dxfId="412" priority="31" operator="equal">
      <formula>"S"</formula>
    </cfRule>
    <cfRule type="cellIs" dxfId="411" priority="32" operator="equal">
      <formula>"NS"</formula>
    </cfRule>
  </conditionalFormatting>
  <conditionalFormatting sqref="E64">
    <cfRule type="cellIs" dxfId="410" priority="25" operator="equal">
      <formula>"TBD"</formula>
    </cfRule>
    <cfRule type="cellIs" dxfId="409" priority="26" operator="equal">
      <formula>"NA"</formula>
    </cfRule>
    <cfRule type="cellIs" dxfId="408" priority="27" operator="equal">
      <formula>"S"</formula>
    </cfRule>
    <cfRule type="cellIs" dxfId="407" priority="28" operator="equal">
      <formula>"NS"</formula>
    </cfRule>
  </conditionalFormatting>
  <conditionalFormatting sqref="E64">
    <cfRule type="cellIs" dxfId="406" priority="21" operator="equal">
      <formula>"TBD"</formula>
    </cfRule>
    <cfRule type="cellIs" dxfId="405" priority="22" operator="equal">
      <formula>"NA"</formula>
    </cfRule>
    <cfRule type="cellIs" dxfId="404" priority="23" operator="equal">
      <formula>"S"</formula>
    </cfRule>
    <cfRule type="cellIs" dxfId="403" priority="24" operator="equal">
      <formula>"NS"</formula>
    </cfRule>
  </conditionalFormatting>
  <conditionalFormatting sqref="E77">
    <cfRule type="cellIs" dxfId="402" priority="17" operator="equal">
      <formula>"TBD"</formula>
    </cfRule>
    <cfRule type="cellIs" dxfId="401" priority="18" operator="equal">
      <formula>"NA"</formula>
    </cfRule>
    <cfRule type="cellIs" dxfId="400" priority="19" operator="equal">
      <formula>"S"</formula>
    </cfRule>
    <cfRule type="cellIs" dxfId="399" priority="20" operator="equal">
      <formula>"NS"</formula>
    </cfRule>
  </conditionalFormatting>
  <conditionalFormatting sqref="E77">
    <cfRule type="cellIs" dxfId="398" priority="13" operator="equal">
      <formula>"TBD"</formula>
    </cfRule>
    <cfRule type="cellIs" dxfId="397" priority="14" operator="equal">
      <formula>"NA"</formula>
    </cfRule>
    <cfRule type="cellIs" dxfId="396" priority="15" operator="equal">
      <formula>"S"</formula>
    </cfRule>
    <cfRule type="cellIs" dxfId="395" priority="16" operator="equal">
      <formula>"NS"</formula>
    </cfRule>
  </conditionalFormatting>
  <conditionalFormatting sqref="E77">
    <cfRule type="cellIs" dxfId="394" priority="9" operator="equal">
      <formula>"TBD"</formula>
    </cfRule>
    <cfRule type="cellIs" dxfId="393" priority="10" operator="equal">
      <formula>"NA"</formula>
    </cfRule>
    <cfRule type="cellIs" dxfId="392" priority="11" operator="equal">
      <formula>"S"</formula>
    </cfRule>
    <cfRule type="cellIs" dxfId="391" priority="12" operator="equal">
      <formula>"NS"</formula>
    </cfRule>
  </conditionalFormatting>
  <conditionalFormatting sqref="E77">
    <cfRule type="cellIs" dxfId="390" priority="5" operator="equal">
      <formula>"TBD"</formula>
    </cfRule>
    <cfRule type="cellIs" dxfId="389" priority="6" operator="equal">
      <formula>"NA"</formula>
    </cfRule>
    <cfRule type="cellIs" dxfId="388" priority="7" operator="equal">
      <formula>"S"</formula>
    </cfRule>
    <cfRule type="cellIs" dxfId="387" priority="8" operator="equal">
      <formula>"NS"</formula>
    </cfRule>
  </conditionalFormatting>
  <conditionalFormatting sqref="E77">
    <cfRule type="cellIs" dxfId="386" priority="1" operator="equal">
      <formula>"TBD"</formula>
    </cfRule>
    <cfRule type="cellIs" dxfId="385" priority="2" operator="equal">
      <formula>"NA"</formula>
    </cfRule>
    <cfRule type="cellIs" dxfId="384" priority="3" operator="equal">
      <formula>"S"</formula>
    </cfRule>
    <cfRule type="cellIs" dxfId="383" priority="4" operator="equal">
      <formula>"NS"</formula>
    </cfRule>
  </conditionalFormatting>
  <dataValidations count="2">
    <dataValidation type="list" allowBlank="1" showInputMessage="1" showErrorMessage="1" sqref="E67:E68 E38:E39 E5:E6 E20:E22 E80:E81 E51:E54" xr:uid="{00000000-0002-0000-0300-000000000000}">
      <formula1>characterizations</formula1>
    </dataValidation>
    <dataValidation type="list" allowBlank="1" showInputMessage="1" showErrorMessage="1" sqref="E2 E35 E17 E64 E48 E77" xr:uid="{00000000-0002-0000-0300-000001000000}">
      <formula1>ratings</formula1>
    </dataValidation>
  </dataValidations>
  <pageMargins left="0.1" right="0.1" top="0.2" bottom="0.2" header="0.05" footer="0.05"/>
  <pageSetup scale="99" fitToHeight="0" orientation="landscape" horizontalDpi="4294967292" verticalDpi="4294967292" r:id="rId1"/>
  <rowBreaks count="5" manualBreakCount="5">
    <brk id="15" max="16383" man="1"/>
    <brk id="33" max="16383" man="1"/>
    <brk id="46" max="16383" man="1"/>
    <brk id="62" max="16383" man="1"/>
    <brk id="7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Lists!$E$25:$E$36</xm:f>
          </x14:formula1>
          <xm:sqref>F5:F6 F20:F22 F38:F39 F51:F54 F67:F68 F80:F81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V105"/>
  <sheetViews>
    <sheetView showGridLines="0" topLeftCell="A109" zoomScaleNormal="100" workbookViewId="0">
      <selection activeCell="F5" sqref="F5"/>
    </sheetView>
  </sheetViews>
  <sheetFormatPr defaultColWidth="11.875" defaultRowHeight="15" x14ac:dyDescent="0.25"/>
  <cols>
    <col min="1" max="1" width="9.375" style="94" customWidth="1"/>
    <col min="2" max="2" width="35" style="94" customWidth="1"/>
    <col min="3" max="3" width="25.75" style="94" customWidth="1"/>
    <col min="4" max="4" width="21.25" style="94" customWidth="1"/>
    <col min="5" max="5" width="31.125" style="94" customWidth="1"/>
    <col min="6" max="230" width="11.875" style="94" customWidth="1"/>
    <col min="231" max="16384" width="11.875" style="93"/>
  </cols>
  <sheetData>
    <row r="1" spans="1:230" ht="16.5" customHeight="1" x14ac:dyDescent="0.25">
      <c r="A1" s="250" t="s">
        <v>528</v>
      </c>
      <c r="B1" s="250"/>
      <c r="C1" s="250"/>
      <c r="D1" s="250"/>
      <c r="E1" s="250"/>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row>
    <row r="2" spans="1:230" ht="38.25" customHeight="1" x14ac:dyDescent="0.25">
      <c r="A2" s="148" t="s">
        <v>11</v>
      </c>
      <c r="B2" s="254" t="s">
        <v>578</v>
      </c>
      <c r="C2" s="254"/>
      <c r="D2" s="254"/>
      <c r="E2" s="149" t="s">
        <v>531</v>
      </c>
      <c r="F2" s="218">
        <f>SUM(F5:F105)</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row>
    <row r="3" spans="1:230" ht="4.5" customHeight="1" x14ac:dyDescent="0.25">
      <c r="A3" s="251"/>
      <c r="B3" s="252"/>
      <c r="C3" s="252"/>
      <c r="D3" s="252"/>
      <c r="E3" s="253"/>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row>
    <row r="4" spans="1:230"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row>
    <row r="5" spans="1:230" ht="153" customHeight="1" x14ac:dyDescent="0.25">
      <c r="A5" s="152" t="s">
        <v>90</v>
      </c>
      <c r="B5" s="255" t="s">
        <v>579</v>
      </c>
      <c r="C5" s="244"/>
      <c r="D5" s="244"/>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row>
    <row r="6" spans="1:230" hidden="1" x14ac:dyDescent="0.25">
      <c r="A6" s="166"/>
      <c r="B6" s="166"/>
      <c r="C6" s="166"/>
      <c r="D6" s="166"/>
      <c r="E6" s="166"/>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row>
    <row r="7" spans="1:230" x14ac:dyDescent="0.25">
      <c r="A7" s="250" t="s">
        <v>536</v>
      </c>
      <c r="B7" s="250"/>
      <c r="C7" s="250" t="s">
        <v>549</v>
      </c>
      <c r="D7" s="250"/>
      <c r="E7" s="250"/>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row>
    <row r="8" spans="1:230" ht="60" x14ac:dyDescent="0.25">
      <c r="A8" s="167" t="s">
        <v>580</v>
      </c>
      <c r="B8" s="168" t="s">
        <v>92</v>
      </c>
      <c r="C8" s="256" t="str">
        <f>IF('Question bank'!J30&gt;" ",'Question bank'!J30," ")</f>
        <v xml:space="preserve"> </v>
      </c>
      <c r="D8" s="257"/>
      <c r="E8" s="257"/>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row>
    <row r="9" spans="1:230" ht="60" x14ac:dyDescent="0.25">
      <c r="A9" s="155" t="s">
        <v>580</v>
      </c>
      <c r="B9" s="156" t="s">
        <v>581</v>
      </c>
      <c r="C9" s="258" t="str">
        <f>IF('Question bank'!J31&gt;" ",'Question bank'!J31," ")</f>
        <v xml:space="preserve"> </v>
      </c>
      <c r="D9" s="259"/>
      <c r="E9" s="259"/>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row>
    <row r="10" spans="1:230" ht="90" x14ac:dyDescent="0.25">
      <c r="A10" s="155" t="s">
        <v>580</v>
      </c>
      <c r="B10" s="156" t="s">
        <v>582</v>
      </c>
      <c r="C10" s="258"/>
      <c r="D10" s="259"/>
      <c r="E10" s="259"/>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row>
    <row r="11" spans="1:230" hidden="1" x14ac:dyDescent="0.25">
      <c r="A11" s="150"/>
      <c r="B11" s="150"/>
      <c r="C11" s="150"/>
      <c r="D11" s="150"/>
      <c r="E11" s="150"/>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row>
    <row r="12" spans="1:230" x14ac:dyDescent="0.25">
      <c r="A12" s="151" t="s">
        <v>542</v>
      </c>
      <c r="B12" s="154"/>
      <c r="C12" s="247" t="s">
        <v>537</v>
      </c>
      <c r="D12" s="248"/>
      <c r="E12" s="249"/>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row>
    <row r="13" spans="1:230" ht="30" x14ac:dyDescent="0.25">
      <c r="A13" s="152" t="s">
        <v>90</v>
      </c>
      <c r="B13" s="155" t="s">
        <v>583</v>
      </c>
      <c r="C13" s="246" t="str">
        <f>IF('Question bank'!J32&gt;" ",'Question bank'!J32," ")</f>
        <v xml:space="preserve"> </v>
      </c>
      <c r="D13" s="259"/>
      <c r="E13" s="259"/>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row>
    <row r="14" spans="1:230" ht="60" x14ac:dyDescent="0.25">
      <c r="A14" s="152" t="s">
        <v>90</v>
      </c>
      <c r="B14" s="155" t="s">
        <v>584</v>
      </c>
      <c r="C14" s="246"/>
      <c r="D14" s="259"/>
      <c r="E14" s="259"/>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row>
    <row r="15" spans="1:230" ht="75" x14ac:dyDescent="0.25">
      <c r="A15" s="152" t="s">
        <v>90</v>
      </c>
      <c r="B15" s="155" t="s">
        <v>585</v>
      </c>
      <c r="C15" s="246"/>
      <c r="D15" s="259"/>
      <c r="E15" s="259"/>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row>
    <row r="16" spans="1:230" x14ac:dyDescent="0.25">
      <c r="A16" s="247" t="s">
        <v>528</v>
      </c>
      <c r="B16" s="248"/>
      <c r="C16" s="248"/>
      <c r="D16" s="248"/>
      <c r="E16" s="249"/>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row>
    <row r="17" spans="1:230" ht="53.25" customHeight="1" x14ac:dyDescent="0.25">
      <c r="A17" s="148" t="s">
        <v>11</v>
      </c>
      <c r="B17" s="254" t="s">
        <v>586</v>
      </c>
      <c r="C17" s="254"/>
      <c r="D17" s="254"/>
      <c r="E17" s="149" t="s">
        <v>531</v>
      </c>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row>
    <row r="18" spans="1:230" x14ac:dyDescent="0.25">
      <c r="A18" s="247" t="s">
        <v>532</v>
      </c>
      <c r="B18" s="248"/>
      <c r="C18" s="248"/>
      <c r="D18" s="249"/>
      <c r="E18" s="151" t="s">
        <v>533</v>
      </c>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row>
    <row r="19" spans="1:230" ht="48" customHeight="1" x14ac:dyDescent="0.25">
      <c r="A19" s="266" t="s">
        <v>131</v>
      </c>
      <c r="B19" s="255" t="s">
        <v>587</v>
      </c>
      <c r="C19" s="244"/>
      <c r="D19" s="244"/>
      <c r="E19" s="153" t="s">
        <v>531</v>
      </c>
      <c r="F19" s="199"/>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row>
    <row r="20" spans="1:230" ht="25.5" customHeight="1" x14ac:dyDescent="0.2">
      <c r="A20" s="267"/>
      <c r="B20" s="244" t="s">
        <v>588</v>
      </c>
      <c r="C20" s="244"/>
      <c r="D20" s="244"/>
      <c r="E20" s="157" t="s">
        <v>589</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row>
    <row r="21" spans="1:230" ht="23.25" customHeight="1" x14ac:dyDescent="0.25">
      <c r="A21" s="257"/>
      <c r="B21" s="244"/>
      <c r="C21" s="244"/>
      <c r="D21" s="244"/>
      <c r="E21" s="158" t="s">
        <v>590</v>
      </c>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row>
    <row r="22" spans="1:230" ht="16.5" customHeight="1" x14ac:dyDescent="0.25">
      <c r="A22" s="259" t="s">
        <v>134</v>
      </c>
      <c r="B22" s="255" t="s">
        <v>591</v>
      </c>
      <c r="C22" s="244"/>
      <c r="D22" s="244"/>
      <c r="E22" s="159" t="s">
        <v>592</v>
      </c>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row>
    <row r="23" spans="1:230" ht="76.5" customHeight="1" x14ac:dyDescent="0.25">
      <c r="A23" s="260"/>
      <c r="B23" s="244"/>
      <c r="C23" s="244"/>
      <c r="D23" s="244"/>
      <c r="E23" s="153" t="s">
        <v>531</v>
      </c>
      <c r="F23" s="199"/>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row>
    <row r="24" spans="1:230" ht="16.5" customHeight="1" x14ac:dyDescent="0.25">
      <c r="A24" s="259" t="s">
        <v>137</v>
      </c>
      <c r="B24" s="255" t="s">
        <v>593</v>
      </c>
      <c r="C24" s="261"/>
      <c r="D24" s="261"/>
      <c r="E24" s="159" t="s">
        <v>592</v>
      </c>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row>
    <row r="25" spans="1:230" ht="63" customHeight="1" x14ac:dyDescent="0.25">
      <c r="A25" s="260"/>
      <c r="B25" s="261"/>
      <c r="C25" s="261"/>
      <c r="D25" s="261"/>
      <c r="E25" s="153" t="s">
        <v>531</v>
      </c>
      <c r="F25" s="199"/>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row>
    <row r="26" spans="1:230" ht="16.5" customHeight="1" x14ac:dyDescent="0.25">
      <c r="A26" s="259" t="s">
        <v>142</v>
      </c>
      <c r="B26" s="255" t="s">
        <v>594</v>
      </c>
      <c r="C26" s="261"/>
      <c r="D26" s="261"/>
      <c r="E26" s="159" t="s">
        <v>592</v>
      </c>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row>
    <row r="27" spans="1:230" ht="28.5" customHeight="1" x14ac:dyDescent="0.25">
      <c r="A27" s="260"/>
      <c r="B27" s="261"/>
      <c r="C27" s="261"/>
      <c r="D27" s="261"/>
      <c r="E27" s="153" t="s">
        <v>531</v>
      </c>
      <c r="F27" s="199"/>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row>
    <row r="28" spans="1:230" ht="16.5" customHeight="1" x14ac:dyDescent="0.25">
      <c r="A28" s="259" t="s">
        <v>145</v>
      </c>
      <c r="B28" s="255" t="s">
        <v>595</v>
      </c>
      <c r="C28" s="261"/>
      <c r="D28" s="261"/>
      <c r="E28" s="159" t="s">
        <v>596</v>
      </c>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row>
    <row r="29" spans="1:230" ht="120.75" customHeight="1" x14ac:dyDescent="0.25">
      <c r="A29" s="260"/>
      <c r="B29" s="261"/>
      <c r="C29" s="261"/>
      <c r="D29" s="261"/>
      <c r="E29" s="153" t="s">
        <v>531</v>
      </c>
      <c r="F29" s="199"/>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row>
    <row r="30" spans="1:230" ht="19.5" customHeight="1" x14ac:dyDescent="0.25">
      <c r="A30" s="259" t="s">
        <v>148</v>
      </c>
      <c r="B30" s="255" t="s">
        <v>597</v>
      </c>
      <c r="C30" s="261"/>
      <c r="D30" s="261"/>
      <c r="E30" s="159" t="s">
        <v>596</v>
      </c>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row>
    <row r="31" spans="1:230" ht="31.5" customHeight="1" x14ac:dyDescent="0.25">
      <c r="A31" s="260"/>
      <c r="B31" s="261"/>
      <c r="C31" s="261"/>
      <c r="D31" s="261"/>
      <c r="E31" s="153" t="s">
        <v>531</v>
      </c>
      <c r="F31" s="199"/>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row>
    <row r="32" spans="1:230" x14ac:dyDescent="0.25">
      <c r="A32" s="247" t="s">
        <v>528</v>
      </c>
      <c r="B32" s="248"/>
      <c r="C32" s="248"/>
      <c r="D32" s="248"/>
      <c r="E32" s="249"/>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row>
    <row r="33" spans="1:230" ht="45" customHeight="1" x14ac:dyDescent="0.25">
      <c r="A33" s="148" t="s">
        <v>11</v>
      </c>
      <c r="B33" s="254" t="s">
        <v>586</v>
      </c>
      <c r="C33" s="254"/>
      <c r="D33" s="254"/>
      <c r="E33" s="160" t="s">
        <v>598</v>
      </c>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row>
    <row r="34" spans="1:230" ht="0.75" customHeight="1" x14ac:dyDescent="0.25">
      <c r="A34" s="161"/>
      <c r="B34" s="162"/>
      <c r="C34" s="162"/>
      <c r="D34" s="163"/>
      <c r="E34" s="163"/>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row>
    <row r="35" spans="1:230" x14ac:dyDescent="0.25">
      <c r="A35" s="151" t="s">
        <v>536</v>
      </c>
      <c r="B35" s="154"/>
      <c r="C35" s="247" t="s">
        <v>549</v>
      </c>
      <c r="D35" s="248"/>
      <c r="E35" s="249"/>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row>
    <row r="36" spans="1:230" ht="26.25" customHeight="1" x14ac:dyDescent="0.2">
      <c r="A36" s="246" t="s">
        <v>599</v>
      </c>
      <c r="B36" s="246" t="s">
        <v>96</v>
      </c>
      <c r="C36" s="258" t="str">
        <f>IF('Question bank'!J33&gt;" ",'Question bank'!J33," ")</f>
        <v xml:space="preserve"> </v>
      </c>
      <c r="D36" s="258"/>
      <c r="E36" s="157" t="s">
        <v>589</v>
      </c>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row>
    <row r="37" spans="1:230" ht="21.75" customHeight="1" x14ac:dyDescent="0.25">
      <c r="A37" s="261"/>
      <c r="B37" s="261"/>
      <c r="C37" s="258"/>
      <c r="D37" s="258"/>
      <c r="E37" s="158" t="s">
        <v>590</v>
      </c>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row>
    <row r="38" spans="1:230" ht="75" x14ac:dyDescent="0.25">
      <c r="A38" s="155" t="s">
        <v>600</v>
      </c>
      <c r="B38" s="156" t="s">
        <v>601</v>
      </c>
      <c r="C38" s="258" t="str">
        <f>IF('Question bank'!J37&gt;" ",'Question bank'!J37," ")</f>
        <v xml:space="preserve"> </v>
      </c>
      <c r="D38" s="259"/>
      <c r="E38" s="259"/>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row>
    <row r="39" spans="1:230" ht="90" x14ac:dyDescent="0.25">
      <c r="A39" s="155" t="s">
        <v>602</v>
      </c>
      <c r="B39" s="156" t="s">
        <v>603</v>
      </c>
      <c r="C39" s="258" t="str">
        <f>IF('Question bank'!J39&gt;" ",'Question bank'!J39," ")</f>
        <v xml:space="preserve"> </v>
      </c>
      <c r="D39" s="259"/>
      <c r="E39" s="259"/>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row>
    <row r="40" spans="1:230" ht="75" x14ac:dyDescent="0.25">
      <c r="A40" s="155" t="s">
        <v>602</v>
      </c>
      <c r="B40" s="156" t="s">
        <v>604</v>
      </c>
      <c r="C40" s="258" t="str">
        <f>IF('Question bank'!J41&gt;" ",'Question bank'!J41," ")</f>
        <v xml:space="preserve"> </v>
      </c>
      <c r="D40" s="259"/>
      <c r="E40" s="259"/>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row>
    <row r="41" spans="1:230" ht="109.5" customHeight="1" x14ac:dyDescent="0.25">
      <c r="A41" s="155" t="s">
        <v>605</v>
      </c>
      <c r="B41" s="156" t="s">
        <v>606</v>
      </c>
      <c r="C41" s="258" t="str">
        <f>IF('Question bank'!J43&gt;" ",'Question bank'!J43," ")</f>
        <v xml:space="preserve"> </v>
      </c>
      <c r="D41" s="259"/>
      <c r="E41" s="259"/>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row>
    <row r="42" spans="1:230" ht="135" x14ac:dyDescent="0.25">
      <c r="A42" s="155" t="s">
        <v>607</v>
      </c>
      <c r="B42" s="156" t="s">
        <v>608</v>
      </c>
      <c r="C42" s="258" t="str">
        <f>IF('Question bank'!J45&gt;" ",'Question bank'!J45," ")</f>
        <v xml:space="preserve"> </v>
      </c>
      <c r="D42" s="259"/>
      <c r="E42" s="259"/>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row>
    <row r="43" spans="1:230" x14ac:dyDescent="0.25">
      <c r="A43" s="247" t="s">
        <v>528</v>
      </c>
      <c r="B43" s="248"/>
      <c r="C43" s="248"/>
      <c r="D43" s="248"/>
      <c r="E43" s="249"/>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row>
    <row r="44" spans="1:230" ht="43.5" customHeight="1" x14ac:dyDescent="0.25">
      <c r="A44" s="148" t="s">
        <v>11</v>
      </c>
      <c r="B44" s="254" t="s">
        <v>586</v>
      </c>
      <c r="C44" s="254"/>
      <c r="D44" s="254"/>
      <c r="E44" s="160" t="s">
        <v>598</v>
      </c>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row>
    <row r="45" spans="1:230" ht="0.75" customHeight="1" x14ac:dyDescent="0.25">
      <c r="A45" s="161"/>
      <c r="B45" s="162"/>
      <c r="C45" s="162"/>
      <c r="D45" s="163"/>
      <c r="E45" s="163"/>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row>
    <row r="46" spans="1:230" x14ac:dyDescent="0.25">
      <c r="A46" s="151" t="s">
        <v>609</v>
      </c>
      <c r="B46" s="154"/>
      <c r="C46" s="247" t="s">
        <v>549</v>
      </c>
      <c r="D46" s="248"/>
      <c r="E46" s="249"/>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row>
    <row r="47" spans="1:230" ht="60" x14ac:dyDescent="0.25">
      <c r="A47" s="155" t="s">
        <v>610</v>
      </c>
      <c r="B47" s="156" t="s">
        <v>611</v>
      </c>
      <c r="C47" s="258"/>
      <c r="D47" s="259"/>
      <c r="E47" s="259"/>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18"/>
      <c r="CB47" s="218"/>
      <c r="CC47" s="218"/>
      <c r="CD47" s="218"/>
      <c r="CE47" s="218"/>
      <c r="CF47" s="218"/>
      <c r="CG47" s="218"/>
      <c r="CH47" s="218"/>
      <c r="CI47" s="218"/>
      <c r="CJ47" s="218"/>
      <c r="CK47" s="218"/>
      <c r="CL47" s="218"/>
      <c r="CM47" s="218"/>
      <c r="CN47" s="218"/>
      <c r="CO47" s="218"/>
      <c r="CP47" s="218"/>
      <c r="CQ47" s="218"/>
      <c r="CR47" s="218"/>
      <c r="CS47" s="218"/>
      <c r="CT47" s="218"/>
      <c r="CU47" s="218"/>
      <c r="CV47" s="218"/>
      <c r="CW47" s="218"/>
      <c r="CX47" s="218"/>
      <c r="CY47" s="218"/>
      <c r="CZ47" s="218"/>
      <c r="DA47" s="218"/>
      <c r="DB47" s="218"/>
      <c r="DC47" s="218"/>
      <c r="DD47" s="218"/>
      <c r="DE47" s="218"/>
      <c r="DF47" s="218"/>
      <c r="DG47" s="218"/>
      <c r="DH47" s="218"/>
      <c r="DI47" s="218"/>
      <c r="DJ47" s="218"/>
      <c r="DK47" s="218"/>
      <c r="DL47" s="218"/>
      <c r="DM47" s="218"/>
      <c r="DN47" s="218"/>
      <c r="DO47" s="218"/>
      <c r="DP47" s="218"/>
      <c r="DQ47" s="218"/>
      <c r="DR47" s="218"/>
      <c r="DS47" s="218"/>
      <c r="DT47" s="218"/>
      <c r="DU47" s="218"/>
      <c r="DV47" s="218"/>
      <c r="DW47" s="218"/>
      <c r="DX47" s="218"/>
      <c r="DY47" s="218"/>
      <c r="DZ47" s="218"/>
      <c r="EA47" s="218"/>
      <c r="EB47" s="218"/>
      <c r="EC47" s="218"/>
      <c r="ED47" s="218"/>
      <c r="EE47" s="218"/>
      <c r="EF47" s="218"/>
      <c r="EG47" s="218"/>
      <c r="EH47" s="218"/>
      <c r="EI47" s="218"/>
      <c r="EJ47" s="218"/>
      <c r="EK47" s="218"/>
      <c r="EL47" s="218"/>
      <c r="EM47" s="218"/>
      <c r="EN47" s="218"/>
      <c r="EO47" s="218"/>
      <c r="EP47" s="218"/>
      <c r="EQ47" s="218"/>
      <c r="ER47" s="218"/>
      <c r="ES47" s="218"/>
      <c r="ET47" s="218"/>
      <c r="EU47" s="218"/>
      <c r="EV47" s="218"/>
      <c r="EW47" s="218"/>
      <c r="EX47" s="218"/>
      <c r="EY47" s="218"/>
      <c r="EZ47" s="218"/>
      <c r="FA47" s="218"/>
      <c r="FB47" s="218"/>
      <c r="FC47" s="218"/>
      <c r="FD47" s="218"/>
      <c r="FE47" s="218"/>
      <c r="FF47" s="218"/>
      <c r="FG47" s="218"/>
      <c r="FH47" s="218"/>
      <c r="FI47" s="218"/>
      <c r="FJ47" s="218"/>
      <c r="FK47" s="218"/>
      <c r="FL47" s="218"/>
      <c r="FM47" s="218"/>
      <c r="FN47" s="218"/>
      <c r="FO47" s="218"/>
      <c r="FP47" s="218"/>
      <c r="FQ47" s="218"/>
      <c r="FR47" s="218"/>
      <c r="FS47" s="218"/>
      <c r="FT47" s="218"/>
      <c r="FU47" s="218"/>
      <c r="FV47" s="218"/>
      <c r="FW47" s="218"/>
      <c r="FX47" s="218"/>
      <c r="FY47" s="218"/>
      <c r="FZ47" s="218"/>
      <c r="GA47" s="218"/>
      <c r="GB47" s="218"/>
      <c r="GC47" s="218"/>
      <c r="GD47" s="218"/>
      <c r="GE47" s="218"/>
      <c r="GF47" s="218"/>
      <c r="GG47" s="218"/>
      <c r="GH47" s="218"/>
      <c r="GI47" s="218"/>
      <c r="GJ47" s="218"/>
      <c r="GK47" s="218"/>
      <c r="GL47" s="218"/>
      <c r="GM47" s="218"/>
      <c r="GN47" s="218"/>
      <c r="GO47" s="218"/>
      <c r="GP47" s="218"/>
      <c r="GQ47" s="218"/>
      <c r="GR47" s="218"/>
      <c r="GS47" s="218"/>
      <c r="GT47" s="218"/>
      <c r="GU47" s="218"/>
      <c r="GV47" s="218"/>
      <c r="GW47" s="218"/>
      <c r="GX47" s="218"/>
      <c r="GY47" s="218"/>
      <c r="GZ47" s="218"/>
      <c r="HA47" s="218"/>
      <c r="HB47" s="218"/>
      <c r="HC47" s="218"/>
      <c r="HD47" s="218"/>
      <c r="HE47" s="218"/>
      <c r="HF47" s="218"/>
      <c r="HG47" s="218"/>
      <c r="HH47" s="218"/>
      <c r="HI47" s="218"/>
      <c r="HJ47" s="218"/>
      <c r="HK47" s="218"/>
      <c r="HL47" s="218"/>
      <c r="HM47" s="218"/>
      <c r="HN47" s="218"/>
      <c r="HO47" s="218"/>
      <c r="HP47" s="218"/>
      <c r="HQ47" s="218"/>
      <c r="HR47" s="218"/>
      <c r="HS47" s="218"/>
      <c r="HT47" s="218"/>
      <c r="HU47" s="218"/>
      <c r="HV47" s="218"/>
    </row>
    <row r="48" spans="1:230" ht="153.75" customHeight="1" x14ac:dyDescent="0.25">
      <c r="A48" s="155" t="s">
        <v>610</v>
      </c>
      <c r="B48" s="156" t="s">
        <v>612</v>
      </c>
      <c r="C48" s="258"/>
      <c r="D48" s="259"/>
      <c r="E48" s="259"/>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row>
    <row r="49" spans="1:230" hidden="1" x14ac:dyDescent="0.25">
      <c r="A49" s="164"/>
      <c r="B49" s="165"/>
      <c r="C49" s="165"/>
      <c r="D49" s="150"/>
      <c r="E49" s="150"/>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8"/>
      <c r="GD49" s="218"/>
      <c r="GE49" s="218"/>
      <c r="GF49" s="218"/>
      <c r="GG49" s="218"/>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218"/>
      <c r="HN49" s="218"/>
      <c r="HO49" s="218"/>
      <c r="HP49" s="218"/>
      <c r="HQ49" s="218"/>
      <c r="HR49" s="218"/>
      <c r="HS49" s="218"/>
      <c r="HT49" s="218"/>
      <c r="HU49" s="218"/>
      <c r="HV49" s="218"/>
    </row>
    <row r="50" spans="1:230" x14ac:dyDescent="0.25">
      <c r="A50" s="151" t="s">
        <v>542</v>
      </c>
      <c r="B50" s="154"/>
      <c r="C50" s="247" t="s">
        <v>537</v>
      </c>
      <c r="D50" s="248"/>
      <c r="E50" s="249"/>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row>
    <row r="51" spans="1:230" ht="26.25" customHeight="1" x14ac:dyDescent="0.2">
      <c r="A51" s="259" t="s">
        <v>131</v>
      </c>
      <c r="B51" s="246" t="s">
        <v>93</v>
      </c>
      <c r="C51" s="262"/>
      <c r="D51" s="263"/>
      <c r="E51" s="157" t="s">
        <v>589</v>
      </c>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row>
    <row r="52" spans="1:230" ht="21.75" customHeight="1" x14ac:dyDescent="0.25">
      <c r="A52" s="260"/>
      <c r="B52" s="261"/>
      <c r="C52" s="264"/>
      <c r="D52" s="265"/>
      <c r="E52" s="158" t="s">
        <v>590</v>
      </c>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row>
    <row r="53" spans="1:230" ht="120" x14ac:dyDescent="0.25">
      <c r="A53" s="152" t="s">
        <v>134</v>
      </c>
      <c r="B53" s="155" t="s">
        <v>613</v>
      </c>
      <c r="C53" s="246" t="str">
        <f>IF('Question bank'!J38&gt;" ",'Question bank'!J38," ")</f>
        <v xml:space="preserve"> </v>
      </c>
      <c r="D53" s="259"/>
      <c r="E53" s="259"/>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row>
    <row r="54" spans="1:230" ht="76.5" customHeight="1" x14ac:dyDescent="0.25">
      <c r="A54" s="152" t="s">
        <v>137</v>
      </c>
      <c r="B54" s="155" t="s">
        <v>614</v>
      </c>
      <c r="C54" s="246" t="str">
        <f>IF('Question bank'!J40&gt;" ",'Question bank'!J40," ")</f>
        <v xml:space="preserve"> </v>
      </c>
      <c r="D54" s="259"/>
      <c r="E54" s="259"/>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row>
    <row r="55" spans="1:230" x14ac:dyDescent="0.25">
      <c r="A55" s="247" t="s">
        <v>528</v>
      </c>
      <c r="B55" s="248"/>
      <c r="C55" s="248"/>
      <c r="D55" s="248"/>
      <c r="E55" s="249"/>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row>
    <row r="56" spans="1:230" ht="44.25" customHeight="1" x14ac:dyDescent="0.25">
      <c r="A56" s="148" t="s">
        <v>11</v>
      </c>
      <c r="B56" s="254" t="s">
        <v>586</v>
      </c>
      <c r="C56" s="254"/>
      <c r="D56" s="254"/>
      <c r="E56" s="160" t="s">
        <v>598</v>
      </c>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row>
    <row r="57" spans="1:230" hidden="1" x14ac:dyDescent="0.25">
      <c r="A57" s="161"/>
      <c r="B57" s="162"/>
      <c r="C57" s="162"/>
      <c r="D57" s="163"/>
      <c r="E57" s="163"/>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row>
    <row r="58" spans="1:230" x14ac:dyDescent="0.25">
      <c r="A58" s="151" t="s">
        <v>615</v>
      </c>
      <c r="B58" s="154"/>
      <c r="C58" s="247" t="s">
        <v>537</v>
      </c>
      <c r="D58" s="248"/>
      <c r="E58" s="249"/>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row>
    <row r="59" spans="1:230" ht="139.5" customHeight="1" x14ac:dyDescent="0.25">
      <c r="A59" s="152" t="s">
        <v>142</v>
      </c>
      <c r="B59" s="155" t="s">
        <v>616</v>
      </c>
      <c r="C59" s="246" t="str">
        <f>IF('Question bank'!J42&gt;" ",'Question bank'!J42," ")</f>
        <v xml:space="preserve"> </v>
      </c>
      <c r="D59" s="259"/>
      <c r="E59" s="259"/>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row>
    <row r="60" spans="1:230" ht="90" x14ac:dyDescent="0.25">
      <c r="A60" s="152" t="s">
        <v>142</v>
      </c>
      <c r="B60" s="155" t="s">
        <v>617</v>
      </c>
      <c r="C60" s="246" t="str">
        <f>IF('Question bank'!J44&gt;" ",'Question bank'!J44," ")</f>
        <v xml:space="preserve"> </v>
      </c>
      <c r="D60" s="259"/>
      <c r="E60" s="259"/>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row>
    <row r="61" spans="1:230" ht="45" x14ac:dyDescent="0.25">
      <c r="A61" s="152" t="s">
        <v>145</v>
      </c>
      <c r="B61" s="155" t="s">
        <v>618</v>
      </c>
      <c r="C61" s="246" t="str">
        <f>IF('Question bank'!J46&gt;" ",'Question bank'!J46," ")</f>
        <v xml:space="preserve"> </v>
      </c>
      <c r="D61" s="259"/>
      <c r="E61" s="259"/>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218"/>
      <c r="BX61" s="218"/>
      <c r="BY61" s="218"/>
      <c r="BZ61" s="218"/>
      <c r="CA61" s="218"/>
      <c r="CB61" s="218"/>
      <c r="CC61" s="218"/>
      <c r="CD61" s="218"/>
      <c r="CE61" s="218"/>
      <c r="CF61" s="218"/>
      <c r="CG61" s="218"/>
      <c r="CH61" s="218"/>
      <c r="CI61" s="218"/>
      <c r="CJ61" s="218"/>
      <c r="CK61" s="218"/>
      <c r="CL61" s="218"/>
      <c r="CM61" s="218"/>
      <c r="CN61" s="218"/>
      <c r="CO61" s="218"/>
      <c r="CP61" s="218"/>
      <c r="CQ61" s="218"/>
      <c r="CR61" s="218"/>
      <c r="CS61" s="218"/>
      <c r="CT61" s="218"/>
      <c r="CU61" s="218"/>
      <c r="CV61" s="218"/>
      <c r="CW61" s="218"/>
      <c r="CX61" s="218"/>
      <c r="CY61" s="218"/>
      <c r="CZ61" s="218"/>
      <c r="DA61" s="218"/>
      <c r="DB61" s="218"/>
      <c r="DC61" s="218"/>
      <c r="DD61" s="218"/>
      <c r="DE61" s="218"/>
      <c r="DF61" s="218"/>
      <c r="DG61" s="218"/>
      <c r="DH61" s="218"/>
      <c r="DI61" s="218"/>
      <c r="DJ61" s="218"/>
      <c r="DK61" s="218"/>
      <c r="DL61" s="218"/>
      <c r="DM61" s="218"/>
      <c r="DN61" s="218"/>
      <c r="DO61" s="218"/>
      <c r="DP61" s="218"/>
      <c r="DQ61" s="218"/>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8"/>
      <c r="ER61" s="218"/>
      <c r="ES61" s="218"/>
      <c r="ET61" s="218"/>
      <c r="EU61" s="218"/>
      <c r="EV61" s="218"/>
      <c r="EW61" s="218"/>
      <c r="EX61" s="218"/>
      <c r="EY61" s="218"/>
      <c r="EZ61" s="218"/>
      <c r="FA61" s="218"/>
      <c r="FB61" s="218"/>
      <c r="FC61" s="218"/>
      <c r="FD61" s="218"/>
      <c r="FE61" s="218"/>
      <c r="FF61" s="218"/>
      <c r="FG61" s="218"/>
      <c r="FH61" s="218"/>
      <c r="FI61" s="218"/>
      <c r="FJ61" s="218"/>
      <c r="FK61" s="218"/>
      <c r="FL61" s="218"/>
      <c r="FM61" s="218"/>
      <c r="FN61" s="218"/>
      <c r="FO61" s="218"/>
      <c r="FP61" s="218"/>
      <c r="FQ61" s="218"/>
      <c r="FR61" s="218"/>
      <c r="FS61" s="218"/>
      <c r="FT61" s="218"/>
      <c r="FU61" s="218"/>
      <c r="FV61" s="218"/>
      <c r="FW61" s="218"/>
      <c r="FX61" s="218"/>
      <c r="FY61" s="218"/>
      <c r="FZ61" s="218"/>
      <c r="GA61" s="218"/>
      <c r="GB61" s="218"/>
      <c r="GC61" s="218"/>
      <c r="GD61" s="218"/>
      <c r="GE61" s="218"/>
      <c r="GF61" s="218"/>
      <c r="GG61" s="218"/>
      <c r="GH61" s="218"/>
      <c r="GI61" s="218"/>
      <c r="GJ61" s="218"/>
      <c r="GK61" s="218"/>
      <c r="GL61" s="218"/>
      <c r="GM61" s="218"/>
      <c r="GN61" s="218"/>
      <c r="GO61" s="218"/>
      <c r="GP61" s="218"/>
      <c r="GQ61" s="218"/>
      <c r="GR61" s="218"/>
      <c r="GS61" s="218"/>
      <c r="GT61" s="218"/>
      <c r="GU61" s="218"/>
      <c r="GV61" s="218"/>
      <c r="GW61" s="218"/>
      <c r="GX61" s="218"/>
      <c r="GY61" s="218"/>
      <c r="GZ61" s="218"/>
      <c r="HA61" s="218"/>
      <c r="HB61" s="218"/>
      <c r="HC61" s="218"/>
      <c r="HD61" s="218"/>
      <c r="HE61" s="218"/>
      <c r="HF61" s="218"/>
      <c r="HG61" s="218"/>
      <c r="HH61" s="218"/>
      <c r="HI61" s="218"/>
      <c r="HJ61" s="218"/>
      <c r="HK61" s="218"/>
      <c r="HL61" s="218"/>
      <c r="HM61" s="218"/>
      <c r="HN61" s="218"/>
      <c r="HO61" s="218"/>
      <c r="HP61" s="218"/>
      <c r="HQ61" s="218"/>
      <c r="HR61" s="218"/>
      <c r="HS61" s="218"/>
      <c r="HT61" s="218"/>
      <c r="HU61" s="218"/>
      <c r="HV61" s="218"/>
    </row>
    <row r="62" spans="1:230" ht="120" x14ac:dyDescent="0.25">
      <c r="A62" s="152" t="s">
        <v>148</v>
      </c>
      <c r="B62" s="155" t="s">
        <v>619</v>
      </c>
      <c r="C62" s="246" t="str">
        <f>IF('Question bank'!J47&gt;" ",'Question bank'!J47," ")</f>
        <v xml:space="preserve"> </v>
      </c>
      <c r="D62" s="259"/>
      <c r="E62" s="259"/>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218"/>
      <c r="DD62" s="218"/>
      <c r="DE62" s="218"/>
      <c r="DF62" s="218"/>
      <c r="DG62" s="218"/>
      <c r="DH62" s="218"/>
      <c r="DI62" s="218"/>
      <c r="DJ62" s="218"/>
      <c r="DK62" s="218"/>
      <c r="DL62" s="218"/>
      <c r="DM62" s="218"/>
      <c r="DN62" s="218"/>
      <c r="DO62" s="218"/>
      <c r="DP62" s="218"/>
      <c r="DQ62" s="218"/>
      <c r="DR62" s="218"/>
      <c r="DS62" s="218"/>
      <c r="DT62" s="218"/>
      <c r="DU62" s="218"/>
      <c r="DV62" s="218"/>
      <c r="DW62" s="218"/>
      <c r="DX62" s="218"/>
      <c r="DY62" s="218"/>
      <c r="DZ62" s="218"/>
      <c r="EA62" s="218"/>
      <c r="EB62" s="218"/>
      <c r="EC62" s="218"/>
      <c r="ED62" s="218"/>
      <c r="EE62" s="218"/>
      <c r="EF62" s="218"/>
      <c r="EG62" s="218"/>
      <c r="EH62" s="218"/>
      <c r="EI62" s="218"/>
      <c r="EJ62" s="218"/>
      <c r="EK62" s="218"/>
      <c r="EL62" s="218"/>
      <c r="EM62" s="218"/>
      <c r="EN62" s="218"/>
      <c r="EO62" s="218"/>
      <c r="EP62" s="218"/>
      <c r="EQ62" s="218"/>
      <c r="ER62" s="218"/>
      <c r="ES62" s="218"/>
      <c r="ET62" s="218"/>
      <c r="EU62" s="218"/>
      <c r="EV62" s="218"/>
      <c r="EW62" s="218"/>
      <c r="EX62" s="218"/>
      <c r="EY62" s="218"/>
      <c r="EZ62" s="218"/>
      <c r="FA62" s="218"/>
      <c r="FB62" s="218"/>
      <c r="FC62" s="218"/>
      <c r="FD62" s="218"/>
      <c r="FE62" s="218"/>
      <c r="FF62" s="218"/>
      <c r="FG62" s="218"/>
      <c r="FH62" s="218"/>
      <c r="FI62" s="218"/>
      <c r="FJ62" s="218"/>
      <c r="FK62" s="218"/>
      <c r="FL62" s="218"/>
      <c r="FM62" s="218"/>
      <c r="FN62" s="218"/>
      <c r="FO62" s="218"/>
      <c r="FP62" s="218"/>
      <c r="FQ62" s="218"/>
      <c r="FR62" s="218"/>
      <c r="FS62" s="218"/>
      <c r="FT62" s="218"/>
      <c r="FU62" s="218"/>
      <c r="FV62" s="218"/>
      <c r="FW62" s="218"/>
      <c r="FX62" s="218"/>
      <c r="FY62" s="218"/>
      <c r="FZ62" s="218"/>
      <c r="GA62" s="218"/>
      <c r="GB62" s="218"/>
      <c r="GC62" s="218"/>
      <c r="GD62" s="218"/>
      <c r="GE62" s="218"/>
      <c r="GF62" s="218"/>
      <c r="GG62" s="218"/>
      <c r="GH62" s="218"/>
      <c r="GI62" s="218"/>
      <c r="GJ62" s="218"/>
      <c r="GK62" s="218"/>
      <c r="GL62" s="218"/>
      <c r="GM62" s="218"/>
      <c r="GN62" s="218"/>
      <c r="GO62" s="218"/>
      <c r="GP62" s="218"/>
      <c r="GQ62" s="218"/>
      <c r="GR62" s="218"/>
      <c r="GS62" s="218"/>
      <c r="GT62" s="218"/>
      <c r="GU62" s="218"/>
      <c r="GV62" s="218"/>
      <c r="GW62" s="218"/>
      <c r="GX62" s="218"/>
      <c r="GY62" s="218"/>
      <c r="GZ62" s="218"/>
      <c r="HA62" s="218"/>
      <c r="HB62" s="218"/>
      <c r="HC62" s="218"/>
      <c r="HD62" s="218"/>
      <c r="HE62" s="218"/>
      <c r="HF62" s="218"/>
      <c r="HG62" s="218"/>
      <c r="HH62" s="218"/>
      <c r="HI62" s="218"/>
      <c r="HJ62" s="218"/>
      <c r="HK62" s="218"/>
      <c r="HL62" s="218"/>
      <c r="HM62" s="218"/>
      <c r="HN62" s="218"/>
      <c r="HO62" s="218"/>
      <c r="HP62" s="218"/>
      <c r="HQ62" s="218"/>
      <c r="HR62" s="218"/>
      <c r="HS62" s="218"/>
      <c r="HT62" s="218"/>
      <c r="HU62" s="218"/>
      <c r="HV62" s="218"/>
    </row>
    <row r="63" spans="1:230" ht="90" x14ac:dyDescent="0.25">
      <c r="A63" s="152" t="s">
        <v>148</v>
      </c>
      <c r="B63" s="155" t="s">
        <v>620</v>
      </c>
      <c r="C63" s="246" t="str">
        <f>IF('Question bank'!J50&gt;" ",'Question bank'!J50," ")</f>
        <v xml:space="preserve"> </v>
      </c>
      <c r="D63" s="259"/>
      <c r="E63" s="259"/>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8"/>
      <c r="FG63" s="218"/>
      <c r="FH63" s="218"/>
      <c r="FI63" s="218"/>
      <c r="FJ63" s="218"/>
      <c r="FK63" s="218"/>
      <c r="FL63" s="218"/>
      <c r="FM63" s="218"/>
      <c r="FN63" s="218"/>
      <c r="FO63" s="218"/>
      <c r="FP63" s="218"/>
      <c r="FQ63" s="218"/>
      <c r="FR63" s="218"/>
      <c r="FS63" s="218"/>
      <c r="FT63" s="218"/>
      <c r="FU63" s="218"/>
      <c r="FV63" s="218"/>
      <c r="FW63" s="218"/>
      <c r="FX63" s="218"/>
      <c r="FY63" s="218"/>
      <c r="FZ63" s="218"/>
      <c r="GA63" s="218"/>
      <c r="GB63" s="218"/>
      <c r="GC63" s="218"/>
      <c r="GD63" s="218"/>
      <c r="GE63" s="218"/>
      <c r="GF63" s="218"/>
      <c r="GG63" s="218"/>
      <c r="GH63" s="218"/>
      <c r="GI63" s="218"/>
      <c r="GJ63" s="218"/>
      <c r="GK63" s="218"/>
      <c r="GL63" s="218"/>
      <c r="GM63" s="218"/>
      <c r="GN63" s="218"/>
      <c r="GO63" s="218"/>
      <c r="GP63" s="218"/>
      <c r="GQ63" s="218"/>
      <c r="GR63" s="218"/>
      <c r="GS63" s="218"/>
      <c r="GT63" s="218"/>
      <c r="GU63" s="218"/>
      <c r="GV63" s="218"/>
      <c r="GW63" s="218"/>
      <c r="GX63" s="218"/>
      <c r="GY63" s="218"/>
      <c r="GZ63" s="218"/>
      <c r="HA63" s="218"/>
      <c r="HB63" s="218"/>
      <c r="HC63" s="218"/>
      <c r="HD63" s="218"/>
      <c r="HE63" s="218"/>
      <c r="HF63" s="218"/>
      <c r="HG63" s="218"/>
      <c r="HH63" s="218"/>
      <c r="HI63" s="218"/>
      <c r="HJ63" s="218"/>
      <c r="HK63" s="218"/>
      <c r="HL63" s="218"/>
      <c r="HM63" s="218"/>
      <c r="HN63" s="218"/>
      <c r="HO63" s="218"/>
      <c r="HP63" s="218"/>
      <c r="HQ63" s="218"/>
      <c r="HR63" s="218"/>
      <c r="HS63" s="218"/>
      <c r="HT63" s="218"/>
      <c r="HU63" s="218"/>
      <c r="HV63" s="218"/>
    </row>
    <row r="64" spans="1:230" ht="135" x14ac:dyDescent="0.25">
      <c r="A64" s="152" t="s">
        <v>148</v>
      </c>
      <c r="B64" s="155" t="s">
        <v>621</v>
      </c>
      <c r="C64" s="246" t="str">
        <f>IF('Question bank'!J51&gt;" ",'Question bank'!J51," ")</f>
        <v xml:space="preserve"> </v>
      </c>
      <c r="D64" s="259"/>
      <c r="E64" s="259"/>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218"/>
      <c r="DD64" s="218"/>
      <c r="DE64" s="218"/>
      <c r="DF64" s="218"/>
      <c r="DG64" s="218"/>
      <c r="DH64" s="218"/>
      <c r="DI64" s="218"/>
      <c r="DJ64" s="218"/>
      <c r="DK64" s="218"/>
      <c r="DL64" s="218"/>
      <c r="DM64" s="218"/>
      <c r="DN64" s="218"/>
      <c r="DO64" s="218"/>
      <c r="DP64" s="218"/>
      <c r="DQ64" s="218"/>
      <c r="DR64" s="218"/>
      <c r="DS64" s="218"/>
      <c r="DT64" s="218"/>
      <c r="DU64" s="218"/>
      <c r="DV64" s="218"/>
      <c r="DW64" s="218"/>
      <c r="DX64" s="218"/>
      <c r="DY64" s="218"/>
      <c r="DZ64" s="218"/>
      <c r="EA64" s="218"/>
      <c r="EB64" s="218"/>
      <c r="EC64" s="218"/>
      <c r="ED64" s="218"/>
      <c r="EE64" s="218"/>
      <c r="EF64" s="218"/>
      <c r="EG64" s="218"/>
      <c r="EH64" s="218"/>
      <c r="EI64" s="218"/>
      <c r="EJ64" s="218"/>
      <c r="EK64" s="218"/>
      <c r="EL64" s="218"/>
      <c r="EM64" s="218"/>
      <c r="EN64" s="218"/>
      <c r="EO64" s="218"/>
      <c r="EP64" s="218"/>
      <c r="EQ64" s="218"/>
      <c r="ER64" s="218"/>
      <c r="ES64" s="218"/>
      <c r="ET64" s="218"/>
      <c r="EU64" s="218"/>
      <c r="EV64" s="218"/>
      <c r="EW64" s="218"/>
      <c r="EX64" s="218"/>
      <c r="EY64" s="218"/>
      <c r="EZ64" s="218"/>
      <c r="FA64" s="218"/>
      <c r="FB64" s="218"/>
      <c r="FC64" s="218"/>
      <c r="FD64" s="218"/>
      <c r="FE64" s="218"/>
      <c r="FF64" s="218"/>
      <c r="FG64" s="218"/>
      <c r="FH64" s="218"/>
      <c r="FI64" s="218"/>
      <c r="FJ64" s="218"/>
      <c r="FK64" s="218"/>
      <c r="FL64" s="218"/>
      <c r="FM64" s="218"/>
      <c r="FN64" s="218"/>
      <c r="FO64" s="218"/>
      <c r="FP64" s="218"/>
      <c r="FQ64" s="218"/>
      <c r="FR64" s="218"/>
      <c r="FS64" s="218"/>
      <c r="FT64" s="218"/>
      <c r="FU64" s="218"/>
      <c r="FV64" s="218"/>
      <c r="FW64" s="218"/>
      <c r="FX64" s="218"/>
      <c r="FY64" s="218"/>
      <c r="FZ64" s="218"/>
      <c r="GA64" s="218"/>
      <c r="GB64" s="218"/>
      <c r="GC64" s="218"/>
      <c r="GD64" s="218"/>
      <c r="GE64" s="218"/>
      <c r="GF64" s="218"/>
      <c r="GG64" s="218"/>
      <c r="GH64" s="218"/>
      <c r="GI64" s="218"/>
      <c r="GJ64" s="218"/>
      <c r="GK64" s="218"/>
      <c r="GL64" s="218"/>
      <c r="GM64" s="218"/>
      <c r="GN64" s="218"/>
      <c r="GO64" s="218"/>
      <c r="GP64" s="218"/>
      <c r="GQ64" s="218"/>
      <c r="GR64" s="218"/>
      <c r="GS64" s="218"/>
      <c r="GT64" s="218"/>
      <c r="GU64" s="218"/>
      <c r="GV64" s="218"/>
      <c r="GW64" s="218"/>
      <c r="GX64" s="218"/>
      <c r="GY64" s="218"/>
      <c r="GZ64" s="218"/>
      <c r="HA64" s="218"/>
      <c r="HB64" s="218"/>
      <c r="HC64" s="218"/>
      <c r="HD64" s="218"/>
      <c r="HE64" s="218"/>
      <c r="HF64" s="218"/>
      <c r="HG64" s="218"/>
      <c r="HH64" s="218"/>
      <c r="HI64" s="218"/>
      <c r="HJ64" s="218"/>
      <c r="HK64" s="218"/>
      <c r="HL64" s="218"/>
      <c r="HM64" s="218"/>
      <c r="HN64" s="218"/>
      <c r="HO64" s="218"/>
      <c r="HP64" s="218"/>
      <c r="HQ64" s="218"/>
      <c r="HR64" s="218"/>
      <c r="HS64" s="218"/>
      <c r="HT64" s="218"/>
      <c r="HU64" s="218"/>
      <c r="HV64" s="218"/>
    </row>
    <row r="65" spans="1:230" x14ac:dyDescent="0.25">
      <c r="A65" s="247" t="s">
        <v>528</v>
      </c>
      <c r="B65" s="248"/>
      <c r="C65" s="248"/>
      <c r="D65" s="248"/>
      <c r="E65" s="249"/>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218"/>
      <c r="DD65" s="218"/>
      <c r="DE65" s="218"/>
      <c r="DF65" s="218"/>
      <c r="DG65" s="218"/>
      <c r="DH65" s="218"/>
      <c r="DI65" s="218"/>
      <c r="DJ65" s="218"/>
      <c r="DK65" s="218"/>
      <c r="DL65" s="218"/>
      <c r="DM65" s="218"/>
      <c r="DN65" s="218"/>
      <c r="DO65" s="218"/>
      <c r="DP65" s="218"/>
      <c r="DQ65" s="218"/>
      <c r="DR65" s="218"/>
      <c r="DS65" s="218"/>
      <c r="DT65" s="218"/>
      <c r="DU65" s="218"/>
      <c r="DV65" s="218"/>
      <c r="DW65" s="218"/>
      <c r="DX65" s="218"/>
      <c r="DY65" s="218"/>
      <c r="DZ65" s="218"/>
      <c r="EA65" s="218"/>
      <c r="EB65" s="218"/>
      <c r="EC65" s="218"/>
      <c r="ED65" s="218"/>
      <c r="EE65" s="218"/>
      <c r="EF65" s="218"/>
      <c r="EG65" s="218"/>
      <c r="EH65" s="218"/>
      <c r="EI65" s="218"/>
      <c r="EJ65" s="218"/>
      <c r="EK65" s="218"/>
      <c r="EL65" s="218"/>
      <c r="EM65" s="218"/>
      <c r="EN65" s="218"/>
      <c r="EO65" s="218"/>
      <c r="EP65" s="218"/>
      <c r="EQ65" s="218"/>
      <c r="ER65" s="218"/>
      <c r="ES65" s="218"/>
      <c r="ET65" s="218"/>
      <c r="EU65" s="218"/>
      <c r="EV65" s="218"/>
      <c r="EW65" s="218"/>
      <c r="EX65" s="218"/>
      <c r="EY65" s="218"/>
      <c r="EZ65" s="218"/>
      <c r="FA65" s="218"/>
      <c r="FB65" s="218"/>
      <c r="FC65" s="218"/>
      <c r="FD65" s="218"/>
      <c r="FE65" s="218"/>
      <c r="FF65" s="218"/>
      <c r="FG65" s="218"/>
      <c r="FH65" s="218"/>
      <c r="FI65" s="218"/>
      <c r="FJ65" s="218"/>
      <c r="FK65" s="218"/>
      <c r="FL65" s="218"/>
      <c r="FM65" s="218"/>
      <c r="FN65" s="218"/>
      <c r="FO65" s="218"/>
      <c r="FP65" s="218"/>
      <c r="FQ65" s="218"/>
      <c r="FR65" s="218"/>
      <c r="FS65" s="218"/>
      <c r="FT65" s="218"/>
      <c r="FU65" s="218"/>
      <c r="FV65" s="218"/>
      <c r="FW65" s="218"/>
      <c r="FX65" s="218"/>
      <c r="FY65" s="218"/>
      <c r="FZ65" s="218"/>
      <c r="GA65" s="218"/>
      <c r="GB65" s="218"/>
      <c r="GC65" s="218"/>
      <c r="GD65" s="218"/>
      <c r="GE65" s="218"/>
      <c r="GF65" s="218"/>
      <c r="GG65" s="218"/>
      <c r="GH65" s="218"/>
      <c r="GI65" s="218"/>
      <c r="GJ65" s="218"/>
      <c r="GK65" s="218"/>
      <c r="GL65" s="218"/>
      <c r="GM65" s="218"/>
      <c r="GN65" s="218"/>
      <c r="GO65" s="218"/>
      <c r="GP65" s="218"/>
      <c r="GQ65" s="218"/>
      <c r="GR65" s="218"/>
      <c r="GS65" s="218"/>
      <c r="GT65" s="218"/>
      <c r="GU65" s="218"/>
      <c r="GV65" s="218"/>
      <c r="GW65" s="218"/>
      <c r="GX65" s="218"/>
      <c r="GY65" s="218"/>
      <c r="GZ65" s="218"/>
      <c r="HA65" s="218"/>
      <c r="HB65" s="218"/>
      <c r="HC65" s="218"/>
      <c r="HD65" s="218"/>
      <c r="HE65" s="218"/>
      <c r="HF65" s="218"/>
      <c r="HG65" s="218"/>
      <c r="HH65" s="218"/>
      <c r="HI65" s="218"/>
      <c r="HJ65" s="218"/>
      <c r="HK65" s="218"/>
      <c r="HL65" s="218"/>
      <c r="HM65" s="218"/>
      <c r="HN65" s="218"/>
      <c r="HO65" s="218"/>
      <c r="HP65" s="218"/>
      <c r="HQ65" s="218"/>
      <c r="HR65" s="218"/>
      <c r="HS65" s="218"/>
      <c r="HT65" s="218"/>
      <c r="HU65" s="218"/>
      <c r="HV65" s="218"/>
    </row>
    <row r="66" spans="1:230" ht="42.75" customHeight="1" x14ac:dyDescent="0.25">
      <c r="A66" s="148" t="s">
        <v>11</v>
      </c>
      <c r="B66" s="254" t="s">
        <v>622</v>
      </c>
      <c r="C66" s="254"/>
      <c r="D66" s="254"/>
      <c r="E66" s="149" t="s">
        <v>531</v>
      </c>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218"/>
      <c r="DD66" s="218"/>
      <c r="DE66" s="218"/>
      <c r="DF66" s="218"/>
      <c r="DG66" s="218"/>
      <c r="DH66" s="218"/>
      <c r="DI66" s="218"/>
      <c r="DJ66" s="218"/>
      <c r="DK66" s="218"/>
      <c r="DL66" s="218"/>
      <c r="DM66" s="218"/>
      <c r="DN66" s="218"/>
      <c r="DO66" s="218"/>
      <c r="DP66" s="218"/>
      <c r="DQ66" s="218"/>
      <c r="DR66" s="218"/>
      <c r="DS66" s="218"/>
      <c r="DT66" s="218"/>
      <c r="DU66" s="218"/>
      <c r="DV66" s="218"/>
      <c r="DW66" s="218"/>
      <c r="DX66" s="218"/>
      <c r="DY66" s="218"/>
      <c r="DZ66" s="218"/>
      <c r="EA66" s="218"/>
      <c r="EB66" s="218"/>
      <c r="EC66" s="218"/>
      <c r="ED66" s="218"/>
      <c r="EE66" s="218"/>
      <c r="EF66" s="218"/>
      <c r="EG66" s="218"/>
      <c r="EH66" s="218"/>
      <c r="EI66" s="218"/>
      <c r="EJ66" s="218"/>
      <c r="EK66" s="218"/>
      <c r="EL66" s="218"/>
      <c r="EM66" s="218"/>
      <c r="EN66" s="218"/>
      <c r="EO66" s="218"/>
      <c r="EP66" s="218"/>
      <c r="EQ66" s="218"/>
      <c r="ER66" s="218"/>
      <c r="ES66" s="218"/>
      <c r="ET66" s="218"/>
      <c r="EU66" s="218"/>
      <c r="EV66" s="218"/>
      <c r="EW66" s="218"/>
      <c r="EX66" s="218"/>
      <c r="EY66" s="218"/>
      <c r="EZ66" s="218"/>
      <c r="FA66" s="218"/>
      <c r="FB66" s="218"/>
      <c r="FC66" s="218"/>
      <c r="FD66" s="218"/>
      <c r="FE66" s="218"/>
      <c r="FF66" s="218"/>
      <c r="FG66" s="218"/>
      <c r="FH66" s="218"/>
      <c r="FI66" s="218"/>
      <c r="FJ66" s="218"/>
      <c r="FK66" s="218"/>
      <c r="FL66" s="218"/>
      <c r="FM66" s="218"/>
      <c r="FN66" s="218"/>
      <c r="FO66" s="218"/>
      <c r="FP66" s="218"/>
      <c r="FQ66" s="218"/>
      <c r="FR66" s="218"/>
      <c r="FS66" s="218"/>
      <c r="FT66" s="218"/>
      <c r="FU66" s="218"/>
      <c r="FV66" s="218"/>
      <c r="FW66" s="218"/>
      <c r="FX66" s="218"/>
      <c r="FY66" s="218"/>
      <c r="FZ66" s="218"/>
      <c r="GA66" s="218"/>
      <c r="GB66" s="218"/>
      <c r="GC66" s="218"/>
      <c r="GD66" s="218"/>
      <c r="GE66" s="218"/>
      <c r="GF66" s="218"/>
      <c r="GG66" s="218"/>
      <c r="GH66" s="218"/>
      <c r="GI66" s="218"/>
      <c r="GJ66" s="218"/>
      <c r="GK66" s="218"/>
      <c r="GL66" s="218"/>
      <c r="GM66" s="218"/>
      <c r="GN66" s="218"/>
      <c r="GO66" s="218"/>
      <c r="GP66" s="218"/>
      <c r="GQ66" s="218"/>
      <c r="GR66" s="218"/>
      <c r="GS66" s="218"/>
      <c r="GT66" s="218"/>
      <c r="GU66" s="218"/>
      <c r="GV66" s="218"/>
      <c r="GW66" s="218"/>
      <c r="GX66" s="218"/>
      <c r="GY66" s="218"/>
      <c r="GZ66" s="218"/>
      <c r="HA66" s="218"/>
      <c r="HB66" s="218"/>
      <c r="HC66" s="218"/>
      <c r="HD66" s="218"/>
      <c r="HE66" s="218"/>
      <c r="HF66" s="218"/>
      <c r="HG66" s="218"/>
      <c r="HH66" s="218"/>
      <c r="HI66" s="218"/>
      <c r="HJ66" s="218"/>
      <c r="HK66" s="218"/>
      <c r="HL66" s="218"/>
      <c r="HM66" s="218"/>
      <c r="HN66" s="218"/>
      <c r="HO66" s="218"/>
      <c r="HP66" s="218"/>
      <c r="HQ66" s="218"/>
      <c r="HR66" s="218"/>
      <c r="HS66" s="218"/>
      <c r="HT66" s="218"/>
      <c r="HU66" s="218"/>
      <c r="HV66" s="218"/>
    </row>
    <row r="67" spans="1:230" hidden="1" x14ac:dyDescent="0.25">
      <c r="A67" s="150"/>
      <c r="B67" s="150"/>
      <c r="C67" s="150"/>
      <c r="D67" s="150"/>
      <c r="E67" s="150"/>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218"/>
      <c r="DD67" s="218"/>
      <c r="DE67" s="218"/>
      <c r="DF67" s="218"/>
      <c r="DG67" s="218"/>
      <c r="DH67" s="218"/>
      <c r="DI67" s="218"/>
      <c r="DJ67" s="218"/>
      <c r="DK67" s="218"/>
      <c r="DL67" s="218"/>
      <c r="DM67" s="218"/>
      <c r="DN67" s="218"/>
      <c r="DO67" s="218"/>
      <c r="DP67" s="218"/>
      <c r="DQ67" s="218"/>
      <c r="DR67" s="218"/>
      <c r="DS67" s="218"/>
      <c r="DT67" s="218"/>
      <c r="DU67" s="218"/>
      <c r="DV67" s="218"/>
      <c r="DW67" s="218"/>
      <c r="DX67" s="218"/>
      <c r="DY67" s="218"/>
      <c r="DZ67" s="218"/>
      <c r="EA67" s="218"/>
      <c r="EB67" s="218"/>
      <c r="EC67" s="218"/>
      <c r="ED67" s="218"/>
      <c r="EE67" s="218"/>
      <c r="EF67" s="218"/>
      <c r="EG67" s="218"/>
      <c r="EH67" s="218"/>
      <c r="EI67" s="218"/>
      <c r="EJ67" s="218"/>
      <c r="EK67" s="218"/>
      <c r="EL67" s="218"/>
      <c r="EM67" s="218"/>
      <c r="EN67" s="218"/>
      <c r="EO67" s="218"/>
      <c r="EP67" s="218"/>
      <c r="EQ67" s="218"/>
      <c r="ER67" s="218"/>
      <c r="ES67" s="218"/>
      <c r="ET67" s="218"/>
      <c r="EU67" s="218"/>
      <c r="EV67" s="218"/>
      <c r="EW67" s="218"/>
      <c r="EX67" s="218"/>
      <c r="EY67" s="218"/>
      <c r="EZ67" s="218"/>
      <c r="FA67" s="218"/>
      <c r="FB67" s="218"/>
      <c r="FC67" s="218"/>
      <c r="FD67" s="218"/>
      <c r="FE67" s="218"/>
      <c r="FF67" s="218"/>
      <c r="FG67" s="218"/>
      <c r="FH67" s="218"/>
      <c r="FI67" s="218"/>
      <c r="FJ67" s="218"/>
      <c r="FK67" s="218"/>
      <c r="FL67" s="218"/>
      <c r="FM67" s="218"/>
      <c r="FN67" s="218"/>
      <c r="FO67" s="218"/>
      <c r="FP67" s="218"/>
      <c r="FQ67" s="218"/>
      <c r="FR67" s="218"/>
      <c r="FS67" s="218"/>
      <c r="FT67" s="218"/>
      <c r="FU67" s="218"/>
      <c r="FV67" s="218"/>
      <c r="FW67" s="218"/>
      <c r="FX67" s="218"/>
      <c r="FY67" s="218"/>
      <c r="FZ67" s="218"/>
      <c r="GA67" s="218"/>
      <c r="GB67" s="218"/>
      <c r="GC67" s="218"/>
      <c r="GD67" s="218"/>
      <c r="GE67" s="218"/>
      <c r="GF67" s="218"/>
      <c r="GG67" s="218"/>
      <c r="GH67" s="218"/>
      <c r="GI67" s="218"/>
      <c r="GJ67" s="218"/>
      <c r="GK67" s="218"/>
      <c r="GL67" s="218"/>
      <c r="GM67" s="218"/>
      <c r="GN67" s="218"/>
      <c r="GO67" s="218"/>
      <c r="GP67" s="218"/>
      <c r="GQ67" s="218"/>
      <c r="GR67" s="218"/>
      <c r="GS67" s="218"/>
      <c r="GT67" s="218"/>
      <c r="GU67" s="218"/>
      <c r="GV67" s="218"/>
      <c r="GW67" s="218"/>
      <c r="GX67" s="218"/>
      <c r="GY67" s="218"/>
      <c r="GZ67" s="218"/>
      <c r="HA67" s="218"/>
      <c r="HB67" s="218"/>
      <c r="HC67" s="218"/>
      <c r="HD67" s="218"/>
      <c r="HE67" s="218"/>
      <c r="HF67" s="218"/>
      <c r="HG67" s="218"/>
      <c r="HH67" s="218"/>
      <c r="HI67" s="218"/>
      <c r="HJ67" s="218"/>
      <c r="HK67" s="218"/>
      <c r="HL67" s="218"/>
      <c r="HM67" s="218"/>
      <c r="HN67" s="218"/>
      <c r="HO67" s="218"/>
      <c r="HP67" s="218"/>
      <c r="HQ67" s="218"/>
      <c r="HR67" s="218"/>
      <c r="HS67" s="218"/>
      <c r="HT67" s="218"/>
      <c r="HU67" s="218"/>
      <c r="HV67" s="218"/>
    </row>
    <row r="68" spans="1:230" x14ac:dyDescent="0.25">
      <c r="A68" s="247" t="s">
        <v>532</v>
      </c>
      <c r="B68" s="248"/>
      <c r="C68" s="248"/>
      <c r="D68" s="249"/>
      <c r="E68" s="151" t="s">
        <v>533</v>
      </c>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c r="CE68" s="218"/>
      <c r="CF68" s="218"/>
      <c r="CG68" s="218"/>
      <c r="CH68" s="218"/>
      <c r="CI68" s="218"/>
      <c r="CJ68" s="218"/>
      <c r="CK68" s="218"/>
      <c r="CL68" s="218"/>
      <c r="CM68" s="218"/>
      <c r="CN68" s="218"/>
      <c r="CO68" s="218"/>
      <c r="CP68" s="218"/>
      <c r="CQ68" s="218"/>
      <c r="CR68" s="218"/>
      <c r="CS68" s="218"/>
      <c r="CT68" s="218"/>
      <c r="CU68" s="218"/>
      <c r="CV68" s="218"/>
      <c r="CW68" s="218"/>
      <c r="CX68" s="218"/>
      <c r="CY68" s="218"/>
      <c r="CZ68" s="218"/>
      <c r="DA68" s="218"/>
      <c r="DB68" s="218"/>
      <c r="DC68" s="218"/>
      <c r="DD68" s="218"/>
      <c r="DE68" s="218"/>
      <c r="DF68" s="218"/>
      <c r="DG68" s="218"/>
      <c r="DH68" s="218"/>
      <c r="DI68" s="218"/>
      <c r="DJ68" s="218"/>
      <c r="DK68" s="218"/>
      <c r="DL68" s="218"/>
      <c r="DM68" s="218"/>
      <c r="DN68" s="218"/>
      <c r="DO68" s="218"/>
      <c r="DP68" s="218"/>
      <c r="DQ68" s="218"/>
      <c r="DR68" s="218"/>
      <c r="DS68" s="218"/>
      <c r="DT68" s="218"/>
      <c r="DU68" s="218"/>
      <c r="DV68" s="218"/>
      <c r="DW68" s="218"/>
      <c r="DX68" s="218"/>
      <c r="DY68" s="218"/>
      <c r="DZ68" s="218"/>
      <c r="EA68" s="218"/>
      <c r="EB68" s="218"/>
      <c r="EC68" s="218"/>
      <c r="ED68" s="218"/>
      <c r="EE68" s="218"/>
      <c r="EF68" s="218"/>
      <c r="EG68" s="218"/>
      <c r="EH68" s="218"/>
      <c r="EI68" s="218"/>
      <c r="EJ68" s="218"/>
      <c r="EK68" s="218"/>
      <c r="EL68" s="218"/>
      <c r="EM68" s="218"/>
      <c r="EN68" s="218"/>
      <c r="EO68" s="218"/>
      <c r="EP68" s="218"/>
      <c r="EQ68" s="218"/>
      <c r="ER68" s="218"/>
      <c r="ES68" s="218"/>
      <c r="ET68" s="218"/>
      <c r="EU68" s="218"/>
      <c r="EV68" s="218"/>
      <c r="EW68" s="218"/>
      <c r="EX68" s="218"/>
      <c r="EY68" s="218"/>
      <c r="EZ68" s="218"/>
      <c r="FA68" s="218"/>
      <c r="FB68" s="218"/>
      <c r="FC68" s="218"/>
      <c r="FD68" s="218"/>
      <c r="FE68" s="218"/>
      <c r="FF68" s="218"/>
      <c r="FG68" s="218"/>
      <c r="FH68" s="218"/>
      <c r="FI68" s="218"/>
      <c r="FJ68" s="218"/>
      <c r="FK68" s="218"/>
      <c r="FL68" s="218"/>
      <c r="FM68" s="218"/>
      <c r="FN68" s="218"/>
      <c r="FO68" s="218"/>
      <c r="FP68" s="218"/>
      <c r="FQ68" s="218"/>
      <c r="FR68" s="218"/>
      <c r="FS68" s="218"/>
      <c r="FT68" s="218"/>
      <c r="FU68" s="218"/>
      <c r="FV68" s="218"/>
      <c r="FW68" s="218"/>
      <c r="FX68" s="218"/>
      <c r="FY68" s="218"/>
      <c r="FZ68" s="218"/>
      <c r="GA68" s="218"/>
      <c r="GB68" s="218"/>
      <c r="GC68" s="218"/>
      <c r="GD68" s="218"/>
      <c r="GE68" s="218"/>
      <c r="GF68" s="218"/>
      <c r="GG68" s="218"/>
      <c r="GH68" s="218"/>
      <c r="GI68" s="218"/>
      <c r="GJ68" s="218"/>
      <c r="GK68" s="218"/>
      <c r="GL68" s="218"/>
      <c r="GM68" s="218"/>
      <c r="GN68" s="218"/>
      <c r="GO68" s="218"/>
      <c r="GP68" s="218"/>
      <c r="GQ68" s="218"/>
      <c r="GR68" s="218"/>
      <c r="GS68" s="218"/>
      <c r="GT68" s="218"/>
      <c r="GU68" s="218"/>
      <c r="GV68" s="218"/>
      <c r="GW68" s="218"/>
      <c r="GX68" s="218"/>
      <c r="GY68" s="218"/>
      <c r="GZ68" s="218"/>
      <c r="HA68" s="218"/>
      <c r="HB68" s="218"/>
      <c r="HC68" s="218"/>
      <c r="HD68" s="218"/>
      <c r="HE68" s="218"/>
      <c r="HF68" s="218"/>
      <c r="HG68" s="218"/>
      <c r="HH68" s="218"/>
      <c r="HI68" s="218"/>
      <c r="HJ68" s="218"/>
      <c r="HK68" s="218"/>
      <c r="HL68" s="218"/>
      <c r="HM68" s="218"/>
      <c r="HN68" s="218"/>
      <c r="HO68" s="218"/>
      <c r="HP68" s="218"/>
      <c r="HQ68" s="218"/>
      <c r="HR68" s="218"/>
      <c r="HS68" s="218"/>
      <c r="HT68" s="218"/>
      <c r="HU68" s="218"/>
      <c r="HV68" s="218"/>
    </row>
    <row r="69" spans="1:230" ht="49.5" customHeight="1" x14ac:dyDescent="0.25">
      <c r="A69" s="152" t="s">
        <v>153</v>
      </c>
      <c r="B69" s="246" t="s">
        <v>623</v>
      </c>
      <c r="C69" s="261"/>
      <c r="D69" s="261"/>
      <c r="E69" s="153" t="s">
        <v>531</v>
      </c>
      <c r="F69" s="199"/>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c r="CE69" s="218"/>
      <c r="CF69" s="218"/>
      <c r="CG69" s="218"/>
      <c r="CH69" s="218"/>
      <c r="CI69" s="218"/>
      <c r="CJ69" s="218"/>
      <c r="CK69" s="218"/>
      <c r="CL69" s="218"/>
      <c r="CM69" s="218"/>
      <c r="CN69" s="218"/>
      <c r="CO69" s="218"/>
      <c r="CP69" s="218"/>
      <c r="CQ69" s="218"/>
      <c r="CR69" s="218"/>
      <c r="CS69" s="218"/>
      <c r="CT69" s="218"/>
      <c r="CU69" s="218"/>
      <c r="CV69" s="218"/>
      <c r="CW69" s="218"/>
      <c r="CX69" s="218"/>
      <c r="CY69" s="218"/>
      <c r="CZ69" s="218"/>
      <c r="DA69" s="218"/>
      <c r="DB69" s="218"/>
      <c r="DC69" s="218"/>
      <c r="DD69" s="218"/>
      <c r="DE69" s="218"/>
      <c r="DF69" s="218"/>
      <c r="DG69" s="218"/>
      <c r="DH69" s="218"/>
      <c r="DI69" s="218"/>
      <c r="DJ69" s="218"/>
      <c r="DK69" s="218"/>
      <c r="DL69" s="218"/>
      <c r="DM69" s="218"/>
      <c r="DN69" s="218"/>
      <c r="DO69" s="218"/>
      <c r="DP69" s="218"/>
      <c r="DQ69" s="218"/>
      <c r="DR69" s="218"/>
      <c r="DS69" s="218"/>
      <c r="DT69" s="218"/>
      <c r="DU69" s="218"/>
      <c r="DV69" s="218"/>
      <c r="DW69" s="218"/>
      <c r="DX69" s="218"/>
      <c r="DY69" s="218"/>
      <c r="DZ69" s="218"/>
      <c r="EA69" s="218"/>
      <c r="EB69" s="218"/>
      <c r="EC69" s="218"/>
      <c r="ED69" s="218"/>
      <c r="EE69" s="218"/>
      <c r="EF69" s="218"/>
      <c r="EG69" s="218"/>
      <c r="EH69" s="218"/>
      <c r="EI69" s="218"/>
      <c r="EJ69" s="218"/>
      <c r="EK69" s="218"/>
      <c r="EL69" s="218"/>
      <c r="EM69" s="218"/>
      <c r="EN69" s="218"/>
      <c r="EO69" s="218"/>
      <c r="EP69" s="218"/>
      <c r="EQ69" s="218"/>
      <c r="ER69" s="218"/>
      <c r="ES69" s="218"/>
      <c r="ET69" s="218"/>
      <c r="EU69" s="218"/>
      <c r="EV69" s="218"/>
      <c r="EW69" s="218"/>
      <c r="EX69" s="218"/>
      <c r="EY69" s="218"/>
      <c r="EZ69" s="218"/>
      <c r="FA69" s="218"/>
      <c r="FB69" s="218"/>
      <c r="FC69" s="218"/>
      <c r="FD69" s="218"/>
      <c r="FE69" s="218"/>
      <c r="FF69" s="218"/>
      <c r="FG69" s="218"/>
      <c r="FH69" s="218"/>
      <c r="FI69" s="218"/>
      <c r="FJ69" s="218"/>
      <c r="FK69" s="218"/>
      <c r="FL69" s="218"/>
      <c r="FM69" s="218"/>
      <c r="FN69" s="218"/>
      <c r="FO69" s="218"/>
      <c r="FP69" s="218"/>
      <c r="FQ69" s="218"/>
      <c r="FR69" s="218"/>
      <c r="FS69" s="218"/>
      <c r="FT69" s="218"/>
      <c r="FU69" s="218"/>
      <c r="FV69" s="218"/>
      <c r="FW69" s="218"/>
      <c r="FX69" s="218"/>
      <c r="FY69" s="218"/>
      <c r="FZ69" s="218"/>
      <c r="GA69" s="218"/>
      <c r="GB69" s="218"/>
      <c r="GC69" s="218"/>
      <c r="GD69" s="218"/>
      <c r="GE69" s="218"/>
      <c r="GF69" s="218"/>
      <c r="GG69" s="218"/>
      <c r="GH69" s="218"/>
      <c r="GI69" s="218"/>
      <c r="GJ69" s="218"/>
      <c r="GK69" s="218"/>
      <c r="GL69" s="218"/>
      <c r="GM69" s="218"/>
      <c r="GN69" s="218"/>
      <c r="GO69" s="218"/>
      <c r="GP69" s="218"/>
      <c r="GQ69" s="218"/>
      <c r="GR69" s="218"/>
      <c r="GS69" s="218"/>
      <c r="GT69" s="218"/>
      <c r="GU69" s="218"/>
      <c r="GV69" s="218"/>
      <c r="GW69" s="218"/>
      <c r="GX69" s="218"/>
      <c r="GY69" s="218"/>
      <c r="GZ69" s="218"/>
      <c r="HA69" s="218"/>
      <c r="HB69" s="218"/>
      <c r="HC69" s="218"/>
      <c r="HD69" s="218"/>
      <c r="HE69" s="218"/>
      <c r="HF69" s="218"/>
      <c r="HG69" s="218"/>
      <c r="HH69" s="218"/>
      <c r="HI69" s="218"/>
      <c r="HJ69" s="218"/>
      <c r="HK69" s="218"/>
      <c r="HL69" s="218"/>
      <c r="HM69" s="218"/>
      <c r="HN69" s="218"/>
      <c r="HO69" s="218"/>
      <c r="HP69" s="218"/>
      <c r="HQ69" s="218"/>
      <c r="HR69" s="218"/>
      <c r="HS69" s="218"/>
      <c r="HT69" s="218"/>
      <c r="HU69" s="218"/>
      <c r="HV69" s="218"/>
    </row>
    <row r="70" spans="1:230" ht="48" customHeight="1" x14ac:dyDescent="0.25">
      <c r="A70" s="152" t="s">
        <v>156</v>
      </c>
      <c r="B70" s="246" t="s">
        <v>624</v>
      </c>
      <c r="C70" s="261"/>
      <c r="D70" s="261"/>
      <c r="E70" s="153" t="s">
        <v>531</v>
      </c>
      <c r="F70" s="199"/>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18"/>
      <c r="BN70" s="218"/>
      <c r="BO70" s="218"/>
      <c r="BP70" s="218"/>
      <c r="BQ70" s="218"/>
      <c r="BR70" s="218"/>
      <c r="BS70" s="218"/>
      <c r="BT70" s="218"/>
      <c r="BU70" s="218"/>
      <c r="BV70" s="218"/>
      <c r="BW70" s="218"/>
      <c r="BX70" s="218"/>
      <c r="BY70" s="218"/>
      <c r="BZ70" s="218"/>
      <c r="CA70" s="218"/>
      <c r="CB70" s="218"/>
      <c r="CC70" s="218"/>
      <c r="CD70" s="218"/>
      <c r="CE70" s="218"/>
      <c r="CF70" s="218"/>
      <c r="CG70" s="218"/>
      <c r="CH70" s="218"/>
      <c r="CI70" s="218"/>
      <c r="CJ70" s="218"/>
      <c r="CK70" s="218"/>
      <c r="CL70" s="218"/>
      <c r="CM70" s="218"/>
      <c r="CN70" s="218"/>
      <c r="CO70" s="218"/>
      <c r="CP70" s="218"/>
      <c r="CQ70" s="218"/>
      <c r="CR70" s="218"/>
      <c r="CS70" s="218"/>
      <c r="CT70" s="218"/>
      <c r="CU70" s="218"/>
      <c r="CV70" s="218"/>
      <c r="CW70" s="218"/>
      <c r="CX70" s="218"/>
      <c r="CY70" s="218"/>
      <c r="CZ70" s="218"/>
      <c r="DA70" s="218"/>
      <c r="DB70" s="218"/>
      <c r="DC70" s="218"/>
      <c r="DD70" s="218"/>
      <c r="DE70" s="218"/>
      <c r="DF70" s="218"/>
      <c r="DG70" s="218"/>
      <c r="DH70" s="218"/>
      <c r="DI70" s="218"/>
      <c r="DJ70" s="218"/>
      <c r="DK70" s="218"/>
      <c r="DL70" s="218"/>
      <c r="DM70" s="218"/>
      <c r="DN70" s="218"/>
      <c r="DO70" s="218"/>
      <c r="DP70" s="218"/>
      <c r="DQ70" s="218"/>
      <c r="DR70" s="218"/>
      <c r="DS70" s="218"/>
      <c r="DT70" s="218"/>
      <c r="DU70" s="218"/>
      <c r="DV70" s="218"/>
      <c r="DW70" s="218"/>
      <c r="DX70" s="218"/>
      <c r="DY70" s="218"/>
      <c r="DZ70" s="218"/>
      <c r="EA70" s="218"/>
      <c r="EB70" s="218"/>
      <c r="EC70" s="218"/>
      <c r="ED70" s="218"/>
      <c r="EE70" s="218"/>
      <c r="EF70" s="218"/>
      <c r="EG70" s="218"/>
      <c r="EH70" s="218"/>
      <c r="EI70" s="218"/>
      <c r="EJ70" s="218"/>
      <c r="EK70" s="218"/>
      <c r="EL70" s="218"/>
      <c r="EM70" s="218"/>
      <c r="EN70" s="218"/>
      <c r="EO70" s="218"/>
      <c r="EP70" s="218"/>
      <c r="EQ70" s="218"/>
      <c r="ER70" s="218"/>
      <c r="ES70" s="218"/>
      <c r="ET70" s="218"/>
      <c r="EU70" s="218"/>
      <c r="EV70" s="218"/>
      <c r="EW70" s="218"/>
      <c r="EX70" s="218"/>
      <c r="EY70" s="218"/>
      <c r="EZ70" s="218"/>
      <c r="FA70" s="218"/>
      <c r="FB70" s="218"/>
      <c r="FC70" s="218"/>
      <c r="FD70" s="218"/>
      <c r="FE70" s="218"/>
      <c r="FF70" s="218"/>
      <c r="FG70" s="218"/>
      <c r="FH70" s="218"/>
      <c r="FI70" s="218"/>
      <c r="FJ70" s="218"/>
      <c r="FK70" s="218"/>
      <c r="FL70" s="218"/>
      <c r="FM70" s="218"/>
      <c r="FN70" s="218"/>
      <c r="FO70" s="218"/>
      <c r="FP70" s="218"/>
      <c r="FQ70" s="218"/>
      <c r="FR70" s="218"/>
      <c r="FS70" s="218"/>
      <c r="FT70" s="218"/>
      <c r="FU70" s="218"/>
      <c r="FV70" s="218"/>
      <c r="FW70" s="218"/>
      <c r="FX70" s="218"/>
      <c r="FY70" s="218"/>
      <c r="FZ70" s="218"/>
      <c r="GA70" s="218"/>
      <c r="GB70" s="218"/>
      <c r="GC70" s="218"/>
      <c r="GD70" s="218"/>
      <c r="GE70" s="218"/>
      <c r="GF70" s="218"/>
      <c r="GG70" s="218"/>
      <c r="GH70" s="218"/>
      <c r="GI70" s="218"/>
      <c r="GJ70" s="218"/>
      <c r="GK70" s="218"/>
      <c r="GL70" s="218"/>
      <c r="GM70" s="218"/>
      <c r="GN70" s="218"/>
      <c r="GO70" s="218"/>
      <c r="GP70" s="218"/>
      <c r="GQ70" s="218"/>
      <c r="GR70" s="218"/>
      <c r="GS70" s="218"/>
      <c r="GT70" s="218"/>
      <c r="GU70" s="218"/>
      <c r="GV70" s="218"/>
      <c r="GW70" s="218"/>
      <c r="GX70" s="218"/>
      <c r="GY70" s="218"/>
      <c r="GZ70" s="218"/>
      <c r="HA70" s="218"/>
      <c r="HB70" s="218"/>
      <c r="HC70" s="218"/>
      <c r="HD70" s="218"/>
      <c r="HE70" s="218"/>
      <c r="HF70" s="218"/>
      <c r="HG70" s="218"/>
      <c r="HH70" s="218"/>
      <c r="HI70" s="218"/>
      <c r="HJ70" s="218"/>
      <c r="HK70" s="218"/>
      <c r="HL70" s="218"/>
      <c r="HM70" s="218"/>
      <c r="HN70" s="218"/>
      <c r="HO70" s="218"/>
      <c r="HP70" s="218"/>
      <c r="HQ70" s="218"/>
      <c r="HR70" s="218"/>
      <c r="HS70" s="218"/>
      <c r="HT70" s="218"/>
      <c r="HU70" s="218"/>
      <c r="HV70" s="218"/>
    </row>
    <row r="71" spans="1:230" ht="47.25" customHeight="1" x14ac:dyDescent="0.25">
      <c r="A71" s="152" t="s">
        <v>159</v>
      </c>
      <c r="B71" s="246" t="s">
        <v>625</v>
      </c>
      <c r="C71" s="261"/>
      <c r="D71" s="261"/>
      <c r="E71" s="153" t="s">
        <v>531</v>
      </c>
      <c r="F71" s="199"/>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218"/>
      <c r="DD71" s="218"/>
      <c r="DE71" s="218"/>
      <c r="DF71" s="218"/>
      <c r="DG71" s="218"/>
      <c r="DH71" s="218"/>
      <c r="DI71" s="218"/>
      <c r="DJ71" s="218"/>
      <c r="DK71" s="218"/>
      <c r="DL71" s="218"/>
      <c r="DM71" s="218"/>
      <c r="DN71" s="218"/>
      <c r="DO71" s="218"/>
      <c r="DP71" s="218"/>
      <c r="DQ71" s="218"/>
      <c r="DR71" s="218"/>
      <c r="DS71" s="218"/>
      <c r="DT71" s="218"/>
      <c r="DU71" s="218"/>
      <c r="DV71" s="218"/>
      <c r="DW71" s="218"/>
      <c r="DX71" s="218"/>
      <c r="DY71" s="218"/>
      <c r="DZ71" s="218"/>
      <c r="EA71" s="218"/>
      <c r="EB71" s="218"/>
      <c r="EC71" s="218"/>
      <c r="ED71" s="218"/>
      <c r="EE71" s="218"/>
      <c r="EF71" s="218"/>
      <c r="EG71" s="218"/>
      <c r="EH71" s="218"/>
      <c r="EI71" s="218"/>
      <c r="EJ71" s="218"/>
      <c r="EK71" s="218"/>
      <c r="EL71" s="218"/>
      <c r="EM71" s="218"/>
      <c r="EN71" s="218"/>
      <c r="EO71" s="218"/>
      <c r="EP71" s="218"/>
      <c r="EQ71" s="218"/>
      <c r="ER71" s="218"/>
      <c r="ES71" s="218"/>
      <c r="ET71" s="218"/>
      <c r="EU71" s="218"/>
      <c r="EV71" s="218"/>
      <c r="EW71" s="218"/>
      <c r="EX71" s="218"/>
      <c r="EY71" s="218"/>
      <c r="EZ71" s="218"/>
      <c r="FA71" s="218"/>
      <c r="FB71" s="218"/>
      <c r="FC71" s="218"/>
      <c r="FD71" s="218"/>
      <c r="FE71" s="218"/>
      <c r="FF71" s="218"/>
      <c r="FG71" s="218"/>
      <c r="FH71" s="218"/>
      <c r="FI71" s="218"/>
      <c r="FJ71" s="218"/>
      <c r="FK71" s="218"/>
      <c r="FL71" s="218"/>
      <c r="FM71" s="218"/>
      <c r="FN71" s="218"/>
      <c r="FO71" s="218"/>
      <c r="FP71" s="218"/>
      <c r="FQ71" s="218"/>
      <c r="FR71" s="218"/>
      <c r="FS71" s="218"/>
      <c r="FT71" s="218"/>
      <c r="FU71" s="218"/>
      <c r="FV71" s="218"/>
      <c r="FW71" s="218"/>
      <c r="FX71" s="218"/>
      <c r="FY71" s="218"/>
      <c r="FZ71" s="218"/>
      <c r="GA71" s="218"/>
      <c r="GB71" s="218"/>
      <c r="GC71" s="218"/>
      <c r="GD71" s="218"/>
      <c r="GE71" s="218"/>
      <c r="GF71" s="218"/>
      <c r="GG71" s="218"/>
      <c r="GH71" s="218"/>
      <c r="GI71" s="218"/>
      <c r="GJ71" s="218"/>
      <c r="GK71" s="218"/>
      <c r="GL71" s="218"/>
      <c r="GM71" s="218"/>
      <c r="GN71" s="218"/>
      <c r="GO71" s="218"/>
      <c r="GP71" s="218"/>
      <c r="GQ71" s="218"/>
      <c r="GR71" s="218"/>
      <c r="GS71" s="218"/>
      <c r="GT71" s="218"/>
      <c r="GU71" s="218"/>
      <c r="GV71" s="218"/>
      <c r="GW71" s="218"/>
      <c r="GX71" s="218"/>
      <c r="GY71" s="218"/>
      <c r="GZ71" s="218"/>
      <c r="HA71" s="218"/>
      <c r="HB71" s="218"/>
      <c r="HC71" s="218"/>
      <c r="HD71" s="218"/>
      <c r="HE71" s="218"/>
      <c r="HF71" s="218"/>
      <c r="HG71" s="218"/>
      <c r="HH71" s="218"/>
      <c r="HI71" s="218"/>
      <c r="HJ71" s="218"/>
      <c r="HK71" s="218"/>
      <c r="HL71" s="218"/>
      <c r="HM71" s="218"/>
      <c r="HN71" s="218"/>
      <c r="HO71" s="218"/>
      <c r="HP71" s="218"/>
      <c r="HQ71" s="218"/>
      <c r="HR71" s="218"/>
      <c r="HS71" s="218"/>
      <c r="HT71" s="218"/>
      <c r="HU71" s="218"/>
      <c r="HV71" s="218"/>
    </row>
    <row r="72" spans="1:230" ht="60.75" customHeight="1" x14ac:dyDescent="0.25">
      <c r="A72" s="152" t="s">
        <v>162</v>
      </c>
      <c r="B72" s="246" t="s">
        <v>626</v>
      </c>
      <c r="C72" s="261"/>
      <c r="D72" s="261"/>
      <c r="E72" s="153" t="s">
        <v>531</v>
      </c>
      <c r="F72" s="199"/>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8"/>
      <c r="EN72" s="218"/>
      <c r="EO72" s="218"/>
      <c r="EP72" s="218"/>
      <c r="EQ72" s="218"/>
      <c r="ER72" s="218"/>
      <c r="ES72" s="218"/>
      <c r="ET72" s="218"/>
      <c r="EU72" s="218"/>
      <c r="EV72" s="218"/>
      <c r="EW72" s="218"/>
      <c r="EX72" s="218"/>
      <c r="EY72" s="218"/>
      <c r="EZ72" s="218"/>
      <c r="FA72" s="218"/>
      <c r="FB72" s="218"/>
      <c r="FC72" s="218"/>
      <c r="FD72" s="218"/>
      <c r="FE72" s="218"/>
      <c r="FF72" s="218"/>
      <c r="FG72" s="218"/>
      <c r="FH72" s="218"/>
      <c r="FI72" s="218"/>
      <c r="FJ72" s="218"/>
      <c r="FK72" s="218"/>
      <c r="FL72" s="218"/>
      <c r="FM72" s="218"/>
      <c r="FN72" s="218"/>
      <c r="FO72" s="218"/>
      <c r="FP72" s="218"/>
      <c r="FQ72" s="218"/>
      <c r="FR72" s="218"/>
      <c r="FS72" s="218"/>
      <c r="FT72" s="218"/>
      <c r="FU72" s="218"/>
      <c r="FV72" s="218"/>
      <c r="FW72" s="218"/>
      <c r="FX72" s="218"/>
      <c r="FY72" s="218"/>
      <c r="FZ72" s="218"/>
      <c r="GA72" s="218"/>
      <c r="GB72" s="218"/>
      <c r="GC72" s="218"/>
      <c r="GD72" s="218"/>
      <c r="GE72" s="218"/>
      <c r="GF72" s="218"/>
      <c r="GG72" s="218"/>
      <c r="GH72" s="218"/>
      <c r="GI72" s="218"/>
      <c r="GJ72" s="218"/>
      <c r="GK72" s="218"/>
      <c r="GL72" s="218"/>
      <c r="GM72" s="218"/>
      <c r="GN72" s="218"/>
      <c r="GO72" s="218"/>
      <c r="GP72" s="218"/>
      <c r="GQ72" s="218"/>
      <c r="GR72" s="218"/>
      <c r="GS72" s="218"/>
      <c r="GT72" s="218"/>
      <c r="GU72" s="218"/>
      <c r="GV72" s="218"/>
      <c r="GW72" s="218"/>
      <c r="GX72" s="218"/>
      <c r="GY72" s="218"/>
      <c r="GZ72" s="218"/>
      <c r="HA72" s="218"/>
      <c r="HB72" s="218"/>
      <c r="HC72" s="218"/>
      <c r="HD72" s="218"/>
      <c r="HE72" s="218"/>
      <c r="HF72" s="218"/>
      <c r="HG72" s="218"/>
      <c r="HH72" s="218"/>
      <c r="HI72" s="218"/>
      <c r="HJ72" s="218"/>
      <c r="HK72" s="218"/>
      <c r="HL72" s="218"/>
      <c r="HM72" s="218"/>
      <c r="HN72" s="218"/>
      <c r="HO72" s="218"/>
      <c r="HP72" s="218"/>
      <c r="HQ72" s="218"/>
      <c r="HR72" s="218"/>
      <c r="HS72" s="218"/>
      <c r="HT72" s="218"/>
      <c r="HU72" s="218"/>
      <c r="HV72" s="218"/>
    </row>
    <row r="73" spans="1:230" ht="32.25" customHeight="1" x14ac:dyDescent="0.25">
      <c r="A73" s="152" t="s">
        <v>418</v>
      </c>
      <c r="B73" s="246" t="s">
        <v>627</v>
      </c>
      <c r="C73" s="261"/>
      <c r="D73" s="261"/>
      <c r="E73" s="153" t="s">
        <v>531</v>
      </c>
      <c r="F73" s="199"/>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8"/>
      <c r="BX73" s="218"/>
      <c r="BY73" s="218"/>
      <c r="BZ73" s="218"/>
      <c r="CA73" s="218"/>
      <c r="CB73" s="218"/>
      <c r="CC73" s="218"/>
      <c r="CD73" s="218"/>
      <c r="CE73" s="218"/>
      <c r="CF73" s="218"/>
      <c r="CG73" s="218"/>
      <c r="CH73" s="218"/>
      <c r="CI73" s="218"/>
      <c r="CJ73" s="218"/>
      <c r="CK73" s="218"/>
      <c r="CL73" s="218"/>
      <c r="CM73" s="218"/>
      <c r="CN73" s="218"/>
      <c r="CO73" s="218"/>
      <c r="CP73" s="218"/>
      <c r="CQ73" s="218"/>
      <c r="CR73" s="218"/>
      <c r="CS73" s="218"/>
      <c r="CT73" s="218"/>
      <c r="CU73" s="218"/>
      <c r="CV73" s="218"/>
      <c r="CW73" s="218"/>
      <c r="CX73" s="218"/>
      <c r="CY73" s="218"/>
      <c r="CZ73" s="218"/>
      <c r="DA73" s="218"/>
      <c r="DB73" s="218"/>
      <c r="DC73" s="218"/>
      <c r="DD73" s="218"/>
      <c r="DE73" s="218"/>
      <c r="DF73" s="218"/>
      <c r="DG73" s="218"/>
      <c r="DH73" s="218"/>
      <c r="DI73" s="218"/>
      <c r="DJ73" s="218"/>
      <c r="DK73" s="218"/>
      <c r="DL73" s="218"/>
      <c r="DM73" s="218"/>
      <c r="DN73" s="218"/>
      <c r="DO73" s="218"/>
      <c r="DP73" s="218"/>
      <c r="DQ73" s="218"/>
      <c r="DR73" s="218"/>
      <c r="DS73" s="218"/>
      <c r="DT73" s="218"/>
      <c r="DU73" s="218"/>
      <c r="DV73" s="218"/>
      <c r="DW73" s="218"/>
      <c r="DX73" s="218"/>
      <c r="DY73" s="218"/>
      <c r="DZ73" s="218"/>
      <c r="EA73" s="218"/>
      <c r="EB73" s="218"/>
      <c r="EC73" s="218"/>
      <c r="ED73" s="218"/>
      <c r="EE73" s="218"/>
      <c r="EF73" s="218"/>
      <c r="EG73" s="218"/>
      <c r="EH73" s="218"/>
      <c r="EI73" s="218"/>
      <c r="EJ73" s="218"/>
      <c r="EK73" s="218"/>
      <c r="EL73" s="218"/>
      <c r="EM73" s="218"/>
      <c r="EN73" s="218"/>
      <c r="EO73" s="218"/>
      <c r="EP73" s="218"/>
      <c r="EQ73" s="218"/>
      <c r="ER73" s="218"/>
      <c r="ES73" s="218"/>
      <c r="ET73" s="218"/>
      <c r="EU73" s="218"/>
      <c r="EV73" s="218"/>
      <c r="EW73" s="218"/>
      <c r="EX73" s="218"/>
      <c r="EY73" s="218"/>
      <c r="EZ73" s="218"/>
      <c r="FA73" s="218"/>
      <c r="FB73" s="218"/>
      <c r="FC73" s="218"/>
      <c r="FD73" s="218"/>
      <c r="FE73" s="218"/>
      <c r="FF73" s="218"/>
      <c r="FG73" s="218"/>
      <c r="FH73" s="218"/>
      <c r="FI73" s="218"/>
      <c r="FJ73" s="218"/>
      <c r="FK73" s="218"/>
      <c r="FL73" s="218"/>
      <c r="FM73" s="218"/>
      <c r="FN73" s="218"/>
      <c r="FO73" s="218"/>
      <c r="FP73" s="218"/>
      <c r="FQ73" s="218"/>
      <c r="FR73" s="218"/>
      <c r="FS73" s="218"/>
      <c r="FT73" s="218"/>
      <c r="FU73" s="218"/>
      <c r="FV73" s="218"/>
      <c r="FW73" s="218"/>
      <c r="FX73" s="218"/>
      <c r="FY73" s="218"/>
      <c r="FZ73" s="218"/>
      <c r="GA73" s="218"/>
      <c r="GB73" s="218"/>
      <c r="GC73" s="218"/>
      <c r="GD73" s="218"/>
      <c r="GE73" s="218"/>
      <c r="GF73" s="218"/>
      <c r="GG73" s="218"/>
      <c r="GH73" s="218"/>
      <c r="GI73" s="218"/>
      <c r="GJ73" s="218"/>
      <c r="GK73" s="218"/>
      <c r="GL73" s="218"/>
      <c r="GM73" s="218"/>
      <c r="GN73" s="218"/>
      <c r="GO73" s="218"/>
      <c r="GP73" s="218"/>
      <c r="GQ73" s="218"/>
      <c r="GR73" s="218"/>
      <c r="GS73" s="218"/>
      <c r="GT73" s="218"/>
      <c r="GU73" s="218"/>
      <c r="GV73" s="218"/>
      <c r="GW73" s="218"/>
      <c r="GX73" s="218"/>
      <c r="GY73" s="218"/>
      <c r="GZ73" s="218"/>
      <c r="HA73" s="218"/>
      <c r="HB73" s="218"/>
      <c r="HC73" s="218"/>
      <c r="HD73" s="218"/>
      <c r="HE73" s="218"/>
      <c r="HF73" s="218"/>
      <c r="HG73" s="218"/>
      <c r="HH73" s="218"/>
      <c r="HI73" s="218"/>
      <c r="HJ73" s="218"/>
      <c r="HK73" s="218"/>
      <c r="HL73" s="218"/>
      <c r="HM73" s="218"/>
      <c r="HN73" s="218"/>
      <c r="HO73" s="218"/>
      <c r="HP73" s="218"/>
      <c r="HQ73" s="218"/>
      <c r="HR73" s="218"/>
      <c r="HS73" s="218"/>
      <c r="HT73" s="218"/>
      <c r="HU73" s="218"/>
      <c r="HV73" s="218"/>
    </row>
    <row r="74" spans="1:230" ht="30.75" customHeight="1" x14ac:dyDescent="0.25">
      <c r="A74" s="152" t="s">
        <v>420</v>
      </c>
      <c r="B74" s="246" t="s">
        <v>628</v>
      </c>
      <c r="C74" s="261"/>
      <c r="D74" s="261"/>
      <c r="E74" s="153" t="s">
        <v>531</v>
      </c>
      <c r="F74" s="199"/>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c r="BE74" s="218"/>
      <c r="BF74" s="218"/>
      <c r="BG74" s="218"/>
      <c r="BH74" s="218"/>
      <c r="BI74" s="218"/>
      <c r="BJ74" s="218"/>
      <c r="BK74" s="218"/>
      <c r="BL74" s="218"/>
      <c r="BM74" s="218"/>
      <c r="BN74" s="218"/>
      <c r="BO74" s="218"/>
      <c r="BP74" s="218"/>
      <c r="BQ74" s="218"/>
      <c r="BR74" s="218"/>
      <c r="BS74" s="218"/>
      <c r="BT74" s="218"/>
      <c r="BU74" s="218"/>
      <c r="BV74" s="218"/>
      <c r="BW74" s="218"/>
      <c r="BX74" s="218"/>
      <c r="BY74" s="218"/>
      <c r="BZ74" s="218"/>
      <c r="CA74" s="218"/>
      <c r="CB74" s="218"/>
      <c r="CC74" s="218"/>
      <c r="CD74" s="218"/>
      <c r="CE74" s="218"/>
      <c r="CF74" s="218"/>
      <c r="CG74" s="218"/>
      <c r="CH74" s="218"/>
      <c r="CI74" s="218"/>
      <c r="CJ74" s="218"/>
      <c r="CK74" s="218"/>
      <c r="CL74" s="218"/>
      <c r="CM74" s="218"/>
      <c r="CN74" s="218"/>
      <c r="CO74" s="218"/>
      <c r="CP74" s="218"/>
      <c r="CQ74" s="218"/>
      <c r="CR74" s="218"/>
      <c r="CS74" s="218"/>
      <c r="CT74" s="218"/>
      <c r="CU74" s="218"/>
      <c r="CV74" s="218"/>
      <c r="CW74" s="218"/>
      <c r="CX74" s="218"/>
      <c r="CY74" s="218"/>
      <c r="CZ74" s="218"/>
      <c r="DA74" s="218"/>
      <c r="DB74" s="218"/>
      <c r="DC74" s="218"/>
      <c r="DD74" s="218"/>
      <c r="DE74" s="218"/>
      <c r="DF74" s="218"/>
      <c r="DG74" s="218"/>
      <c r="DH74" s="218"/>
      <c r="DI74" s="218"/>
      <c r="DJ74" s="218"/>
      <c r="DK74" s="218"/>
      <c r="DL74" s="218"/>
      <c r="DM74" s="218"/>
      <c r="DN74" s="218"/>
      <c r="DO74" s="218"/>
      <c r="DP74" s="218"/>
      <c r="DQ74" s="218"/>
      <c r="DR74" s="218"/>
      <c r="DS74" s="218"/>
      <c r="DT74" s="218"/>
      <c r="DU74" s="218"/>
      <c r="DV74" s="218"/>
      <c r="DW74" s="218"/>
      <c r="DX74" s="218"/>
      <c r="DY74" s="218"/>
      <c r="DZ74" s="218"/>
      <c r="EA74" s="218"/>
      <c r="EB74" s="218"/>
      <c r="EC74" s="218"/>
      <c r="ED74" s="218"/>
      <c r="EE74" s="218"/>
      <c r="EF74" s="218"/>
      <c r="EG74" s="218"/>
      <c r="EH74" s="218"/>
      <c r="EI74" s="218"/>
      <c r="EJ74" s="218"/>
      <c r="EK74" s="218"/>
      <c r="EL74" s="218"/>
      <c r="EM74" s="218"/>
      <c r="EN74" s="218"/>
      <c r="EO74" s="218"/>
      <c r="EP74" s="218"/>
      <c r="EQ74" s="218"/>
      <c r="ER74" s="218"/>
      <c r="ES74" s="218"/>
      <c r="ET74" s="218"/>
      <c r="EU74" s="218"/>
      <c r="EV74" s="218"/>
      <c r="EW74" s="218"/>
      <c r="EX74" s="218"/>
      <c r="EY74" s="218"/>
      <c r="EZ74" s="218"/>
      <c r="FA74" s="218"/>
      <c r="FB74" s="218"/>
      <c r="FC74" s="218"/>
      <c r="FD74" s="218"/>
      <c r="FE74" s="218"/>
      <c r="FF74" s="218"/>
      <c r="FG74" s="218"/>
      <c r="FH74" s="218"/>
      <c r="FI74" s="218"/>
      <c r="FJ74" s="218"/>
      <c r="FK74" s="218"/>
      <c r="FL74" s="218"/>
      <c r="FM74" s="218"/>
      <c r="FN74" s="218"/>
      <c r="FO74" s="218"/>
      <c r="FP74" s="218"/>
      <c r="FQ74" s="218"/>
      <c r="FR74" s="218"/>
      <c r="FS74" s="218"/>
      <c r="FT74" s="218"/>
      <c r="FU74" s="218"/>
      <c r="FV74" s="218"/>
      <c r="FW74" s="218"/>
      <c r="FX74" s="218"/>
      <c r="FY74" s="218"/>
      <c r="FZ74" s="218"/>
      <c r="GA74" s="218"/>
      <c r="GB74" s="218"/>
      <c r="GC74" s="218"/>
      <c r="GD74" s="218"/>
      <c r="GE74" s="218"/>
      <c r="GF74" s="218"/>
      <c r="GG74" s="218"/>
      <c r="GH74" s="218"/>
      <c r="GI74" s="218"/>
      <c r="GJ74" s="218"/>
      <c r="GK74" s="218"/>
      <c r="GL74" s="218"/>
      <c r="GM74" s="218"/>
      <c r="GN74" s="218"/>
      <c r="GO74" s="218"/>
      <c r="GP74" s="218"/>
      <c r="GQ74" s="218"/>
      <c r="GR74" s="218"/>
      <c r="GS74" s="218"/>
      <c r="GT74" s="218"/>
      <c r="GU74" s="218"/>
      <c r="GV74" s="218"/>
      <c r="GW74" s="218"/>
      <c r="GX74" s="218"/>
      <c r="GY74" s="218"/>
      <c r="GZ74" s="218"/>
      <c r="HA74" s="218"/>
      <c r="HB74" s="218"/>
      <c r="HC74" s="218"/>
      <c r="HD74" s="218"/>
      <c r="HE74" s="218"/>
      <c r="HF74" s="218"/>
      <c r="HG74" s="218"/>
      <c r="HH74" s="218"/>
      <c r="HI74" s="218"/>
      <c r="HJ74" s="218"/>
      <c r="HK74" s="218"/>
      <c r="HL74" s="218"/>
      <c r="HM74" s="218"/>
      <c r="HN74" s="218"/>
      <c r="HO74" s="218"/>
      <c r="HP74" s="218"/>
      <c r="HQ74" s="218"/>
      <c r="HR74" s="218"/>
      <c r="HS74" s="218"/>
      <c r="HT74" s="218"/>
      <c r="HU74" s="218"/>
      <c r="HV74" s="218"/>
    </row>
    <row r="75" spans="1:230" hidden="1" x14ac:dyDescent="0.25">
      <c r="A75" s="150"/>
      <c r="B75" s="150"/>
      <c r="C75" s="150"/>
      <c r="D75" s="150"/>
      <c r="E75" s="150"/>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8"/>
      <c r="CP75" s="218"/>
      <c r="CQ75" s="218"/>
      <c r="CR75" s="218"/>
      <c r="CS75" s="218"/>
      <c r="CT75" s="218"/>
      <c r="CU75" s="218"/>
      <c r="CV75" s="218"/>
      <c r="CW75" s="218"/>
      <c r="CX75" s="218"/>
      <c r="CY75" s="218"/>
      <c r="CZ75" s="218"/>
      <c r="DA75" s="218"/>
      <c r="DB75" s="218"/>
      <c r="DC75" s="218"/>
      <c r="DD75" s="218"/>
      <c r="DE75" s="218"/>
      <c r="DF75" s="218"/>
      <c r="DG75" s="218"/>
      <c r="DH75" s="218"/>
      <c r="DI75" s="218"/>
      <c r="DJ75" s="218"/>
      <c r="DK75" s="218"/>
      <c r="DL75" s="218"/>
      <c r="DM75" s="218"/>
      <c r="DN75" s="218"/>
      <c r="DO75" s="218"/>
      <c r="DP75" s="218"/>
      <c r="DQ75" s="218"/>
      <c r="DR75" s="218"/>
      <c r="DS75" s="218"/>
      <c r="DT75" s="218"/>
      <c r="DU75" s="218"/>
      <c r="DV75" s="218"/>
      <c r="DW75" s="218"/>
      <c r="DX75" s="218"/>
      <c r="DY75" s="218"/>
      <c r="DZ75" s="218"/>
      <c r="EA75" s="218"/>
      <c r="EB75" s="218"/>
      <c r="EC75" s="218"/>
      <c r="ED75" s="218"/>
      <c r="EE75" s="218"/>
      <c r="EF75" s="218"/>
      <c r="EG75" s="218"/>
      <c r="EH75" s="218"/>
      <c r="EI75" s="218"/>
      <c r="EJ75" s="218"/>
      <c r="EK75" s="218"/>
      <c r="EL75" s="218"/>
      <c r="EM75" s="218"/>
      <c r="EN75" s="218"/>
      <c r="EO75" s="218"/>
      <c r="EP75" s="218"/>
      <c r="EQ75" s="218"/>
      <c r="ER75" s="218"/>
      <c r="ES75" s="218"/>
      <c r="ET75" s="218"/>
      <c r="EU75" s="218"/>
      <c r="EV75" s="218"/>
      <c r="EW75" s="218"/>
      <c r="EX75" s="218"/>
      <c r="EY75" s="218"/>
      <c r="EZ75" s="218"/>
      <c r="FA75" s="218"/>
      <c r="FB75" s="218"/>
      <c r="FC75" s="218"/>
      <c r="FD75" s="218"/>
      <c r="FE75" s="218"/>
      <c r="FF75" s="218"/>
      <c r="FG75" s="218"/>
      <c r="FH75" s="218"/>
      <c r="FI75" s="218"/>
      <c r="FJ75" s="218"/>
      <c r="FK75" s="218"/>
      <c r="FL75" s="218"/>
      <c r="FM75" s="218"/>
      <c r="FN75" s="218"/>
      <c r="FO75" s="218"/>
      <c r="FP75" s="218"/>
      <c r="FQ75" s="218"/>
      <c r="FR75" s="218"/>
      <c r="FS75" s="218"/>
      <c r="FT75" s="218"/>
      <c r="FU75" s="218"/>
      <c r="FV75" s="218"/>
      <c r="FW75" s="218"/>
      <c r="FX75" s="218"/>
      <c r="FY75" s="218"/>
      <c r="FZ75" s="218"/>
      <c r="GA75" s="218"/>
      <c r="GB75" s="218"/>
      <c r="GC75" s="218"/>
      <c r="GD75" s="218"/>
      <c r="GE75" s="218"/>
      <c r="GF75" s="218"/>
      <c r="GG75" s="218"/>
      <c r="GH75" s="218"/>
      <c r="GI75" s="218"/>
      <c r="GJ75" s="218"/>
      <c r="GK75" s="218"/>
      <c r="GL75" s="218"/>
      <c r="GM75" s="218"/>
      <c r="GN75" s="218"/>
      <c r="GO75" s="218"/>
      <c r="GP75" s="218"/>
      <c r="GQ75" s="218"/>
      <c r="GR75" s="218"/>
      <c r="GS75" s="218"/>
      <c r="GT75" s="218"/>
      <c r="GU75" s="218"/>
      <c r="GV75" s="218"/>
      <c r="GW75" s="218"/>
      <c r="GX75" s="218"/>
      <c r="GY75" s="218"/>
      <c r="GZ75" s="218"/>
      <c r="HA75" s="218"/>
      <c r="HB75" s="218"/>
      <c r="HC75" s="218"/>
      <c r="HD75" s="218"/>
      <c r="HE75" s="218"/>
      <c r="HF75" s="218"/>
      <c r="HG75" s="218"/>
      <c r="HH75" s="218"/>
      <c r="HI75" s="218"/>
      <c r="HJ75" s="218"/>
      <c r="HK75" s="218"/>
      <c r="HL75" s="218"/>
      <c r="HM75" s="218"/>
      <c r="HN75" s="218"/>
      <c r="HO75" s="218"/>
      <c r="HP75" s="218"/>
      <c r="HQ75" s="218"/>
      <c r="HR75" s="218"/>
      <c r="HS75" s="218"/>
      <c r="HT75" s="218"/>
      <c r="HU75" s="218"/>
      <c r="HV75" s="218"/>
    </row>
    <row r="76" spans="1:230" x14ac:dyDescent="0.25">
      <c r="A76" s="151" t="s">
        <v>536</v>
      </c>
      <c r="B76" s="154"/>
      <c r="C76" s="247" t="s">
        <v>549</v>
      </c>
      <c r="D76" s="248"/>
      <c r="E76" s="249"/>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8"/>
      <c r="BY76" s="218"/>
      <c r="BZ76" s="218"/>
      <c r="CA76" s="218"/>
      <c r="CB76" s="218"/>
      <c r="CC76" s="218"/>
      <c r="CD76" s="218"/>
      <c r="CE76" s="218"/>
      <c r="CF76" s="218"/>
      <c r="CG76" s="218"/>
      <c r="CH76" s="218"/>
      <c r="CI76" s="218"/>
      <c r="CJ76" s="218"/>
      <c r="CK76" s="218"/>
      <c r="CL76" s="218"/>
      <c r="CM76" s="218"/>
      <c r="CN76" s="218"/>
      <c r="CO76" s="218"/>
      <c r="CP76" s="218"/>
      <c r="CQ76" s="218"/>
      <c r="CR76" s="218"/>
      <c r="CS76" s="218"/>
      <c r="CT76" s="218"/>
      <c r="CU76" s="218"/>
      <c r="CV76" s="218"/>
      <c r="CW76" s="218"/>
      <c r="CX76" s="218"/>
      <c r="CY76" s="218"/>
      <c r="CZ76" s="218"/>
      <c r="DA76" s="218"/>
      <c r="DB76" s="218"/>
      <c r="DC76" s="218"/>
      <c r="DD76" s="218"/>
      <c r="DE76" s="218"/>
      <c r="DF76" s="218"/>
      <c r="DG76" s="218"/>
      <c r="DH76" s="218"/>
      <c r="DI76" s="218"/>
      <c r="DJ76" s="218"/>
      <c r="DK76" s="218"/>
      <c r="DL76" s="218"/>
      <c r="DM76" s="218"/>
      <c r="DN76" s="218"/>
      <c r="DO76" s="218"/>
      <c r="DP76" s="218"/>
      <c r="DQ76" s="218"/>
      <c r="DR76" s="218"/>
      <c r="DS76" s="218"/>
      <c r="DT76" s="218"/>
      <c r="DU76" s="218"/>
      <c r="DV76" s="218"/>
      <c r="DW76" s="218"/>
      <c r="DX76" s="218"/>
      <c r="DY76" s="218"/>
      <c r="DZ76" s="218"/>
      <c r="EA76" s="218"/>
      <c r="EB76" s="218"/>
      <c r="EC76" s="218"/>
      <c r="ED76" s="218"/>
      <c r="EE76" s="218"/>
      <c r="EF76" s="218"/>
      <c r="EG76" s="218"/>
      <c r="EH76" s="218"/>
      <c r="EI76" s="218"/>
      <c r="EJ76" s="218"/>
      <c r="EK76" s="218"/>
      <c r="EL76" s="218"/>
      <c r="EM76" s="218"/>
      <c r="EN76" s="218"/>
      <c r="EO76" s="218"/>
      <c r="EP76" s="218"/>
      <c r="EQ76" s="218"/>
      <c r="ER76" s="218"/>
      <c r="ES76" s="218"/>
      <c r="ET76" s="218"/>
      <c r="EU76" s="218"/>
      <c r="EV76" s="218"/>
      <c r="EW76" s="218"/>
      <c r="EX76" s="218"/>
      <c r="EY76" s="218"/>
      <c r="EZ76" s="218"/>
      <c r="FA76" s="218"/>
      <c r="FB76" s="218"/>
      <c r="FC76" s="218"/>
      <c r="FD76" s="218"/>
      <c r="FE76" s="218"/>
      <c r="FF76" s="218"/>
      <c r="FG76" s="218"/>
      <c r="FH76" s="218"/>
      <c r="FI76" s="218"/>
      <c r="FJ76" s="218"/>
      <c r="FK76" s="218"/>
      <c r="FL76" s="218"/>
      <c r="FM76" s="218"/>
      <c r="FN76" s="218"/>
      <c r="FO76" s="218"/>
      <c r="FP76" s="218"/>
      <c r="FQ76" s="218"/>
      <c r="FR76" s="218"/>
      <c r="FS76" s="218"/>
      <c r="FT76" s="218"/>
      <c r="FU76" s="218"/>
      <c r="FV76" s="218"/>
      <c r="FW76" s="218"/>
      <c r="FX76" s="218"/>
      <c r="FY76" s="218"/>
      <c r="FZ76" s="218"/>
      <c r="GA76" s="218"/>
      <c r="GB76" s="218"/>
      <c r="GC76" s="218"/>
      <c r="GD76" s="218"/>
      <c r="GE76" s="218"/>
      <c r="GF76" s="218"/>
      <c r="GG76" s="218"/>
      <c r="GH76" s="218"/>
      <c r="GI76" s="218"/>
      <c r="GJ76" s="218"/>
      <c r="GK76" s="218"/>
      <c r="GL76" s="218"/>
      <c r="GM76" s="218"/>
      <c r="GN76" s="218"/>
      <c r="GO76" s="218"/>
      <c r="GP76" s="218"/>
      <c r="GQ76" s="218"/>
      <c r="GR76" s="218"/>
      <c r="GS76" s="218"/>
      <c r="GT76" s="218"/>
      <c r="GU76" s="218"/>
      <c r="GV76" s="218"/>
      <c r="GW76" s="218"/>
      <c r="GX76" s="218"/>
      <c r="GY76" s="218"/>
      <c r="GZ76" s="218"/>
      <c r="HA76" s="218"/>
      <c r="HB76" s="218"/>
      <c r="HC76" s="218"/>
      <c r="HD76" s="218"/>
      <c r="HE76" s="218"/>
      <c r="HF76" s="218"/>
      <c r="HG76" s="218"/>
      <c r="HH76" s="218"/>
      <c r="HI76" s="218"/>
      <c r="HJ76" s="218"/>
      <c r="HK76" s="218"/>
      <c r="HL76" s="218"/>
      <c r="HM76" s="218"/>
      <c r="HN76" s="218"/>
      <c r="HO76" s="218"/>
      <c r="HP76" s="218"/>
      <c r="HQ76" s="218"/>
      <c r="HR76" s="218"/>
      <c r="HS76" s="218"/>
      <c r="HT76" s="218"/>
      <c r="HU76" s="218"/>
      <c r="HV76" s="218"/>
    </row>
    <row r="77" spans="1:230" ht="122.25" customHeight="1" x14ac:dyDescent="0.25">
      <c r="A77" s="155" t="s">
        <v>629</v>
      </c>
      <c r="B77" s="156" t="s">
        <v>139</v>
      </c>
      <c r="C77" s="258" t="str">
        <f>IF('Question bank'!J54&gt;" ",'Question bank'!J54," ")</f>
        <v xml:space="preserve"> </v>
      </c>
      <c r="D77" s="259"/>
      <c r="E77" s="259"/>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8"/>
      <c r="BN77" s="218"/>
      <c r="BO77" s="218"/>
      <c r="BP77" s="218"/>
      <c r="BQ77" s="218"/>
      <c r="BR77" s="218"/>
      <c r="BS77" s="218"/>
      <c r="BT77" s="218"/>
      <c r="BU77" s="218"/>
      <c r="BV77" s="218"/>
      <c r="BW77" s="218"/>
      <c r="BX77" s="218"/>
      <c r="BY77" s="218"/>
      <c r="BZ77" s="218"/>
      <c r="CA77" s="218"/>
      <c r="CB77" s="218"/>
      <c r="CC77" s="218"/>
      <c r="CD77" s="218"/>
      <c r="CE77" s="218"/>
      <c r="CF77" s="218"/>
      <c r="CG77" s="218"/>
      <c r="CH77" s="218"/>
      <c r="CI77" s="218"/>
      <c r="CJ77" s="218"/>
      <c r="CK77" s="218"/>
      <c r="CL77" s="218"/>
      <c r="CM77" s="218"/>
      <c r="CN77" s="218"/>
      <c r="CO77" s="218"/>
      <c r="CP77" s="218"/>
      <c r="CQ77" s="218"/>
      <c r="CR77" s="218"/>
      <c r="CS77" s="218"/>
      <c r="CT77" s="218"/>
      <c r="CU77" s="218"/>
      <c r="CV77" s="218"/>
      <c r="CW77" s="218"/>
      <c r="CX77" s="218"/>
      <c r="CY77" s="218"/>
      <c r="CZ77" s="218"/>
      <c r="DA77" s="218"/>
      <c r="DB77" s="218"/>
      <c r="DC77" s="218"/>
      <c r="DD77" s="218"/>
      <c r="DE77" s="218"/>
      <c r="DF77" s="218"/>
      <c r="DG77" s="218"/>
      <c r="DH77" s="218"/>
      <c r="DI77" s="218"/>
      <c r="DJ77" s="218"/>
      <c r="DK77" s="218"/>
      <c r="DL77" s="218"/>
      <c r="DM77" s="218"/>
      <c r="DN77" s="218"/>
      <c r="DO77" s="218"/>
      <c r="DP77" s="218"/>
      <c r="DQ77" s="218"/>
      <c r="DR77" s="218"/>
      <c r="DS77" s="218"/>
      <c r="DT77" s="218"/>
      <c r="DU77" s="218"/>
      <c r="DV77" s="218"/>
      <c r="DW77" s="218"/>
      <c r="DX77" s="218"/>
      <c r="DY77" s="218"/>
      <c r="DZ77" s="218"/>
      <c r="EA77" s="218"/>
      <c r="EB77" s="218"/>
      <c r="EC77" s="218"/>
      <c r="ED77" s="218"/>
      <c r="EE77" s="218"/>
      <c r="EF77" s="218"/>
      <c r="EG77" s="218"/>
      <c r="EH77" s="218"/>
      <c r="EI77" s="218"/>
      <c r="EJ77" s="218"/>
      <c r="EK77" s="218"/>
      <c r="EL77" s="218"/>
      <c r="EM77" s="218"/>
      <c r="EN77" s="218"/>
      <c r="EO77" s="218"/>
      <c r="EP77" s="218"/>
      <c r="EQ77" s="218"/>
      <c r="ER77" s="218"/>
      <c r="ES77" s="218"/>
      <c r="ET77" s="218"/>
      <c r="EU77" s="218"/>
      <c r="EV77" s="218"/>
      <c r="EW77" s="218"/>
      <c r="EX77" s="218"/>
      <c r="EY77" s="218"/>
      <c r="EZ77" s="218"/>
      <c r="FA77" s="218"/>
      <c r="FB77" s="218"/>
      <c r="FC77" s="218"/>
      <c r="FD77" s="218"/>
      <c r="FE77" s="218"/>
      <c r="FF77" s="218"/>
      <c r="FG77" s="218"/>
      <c r="FH77" s="218"/>
      <c r="FI77" s="218"/>
      <c r="FJ77" s="218"/>
      <c r="FK77" s="218"/>
      <c r="FL77" s="218"/>
      <c r="FM77" s="218"/>
      <c r="FN77" s="218"/>
      <c r="FO77" s="218"/>
      <c r="FP77" s="218"/>
      <c r="FQ77" s="218"/>
      <c r="FR77" s="218"/>
      <c r="FS77" s="218"/>
      <c r="FT77" s="218"/>
      <c r="FU77" s="218"/>
      <c r="FV77" s="218"/>
      <c r="FW77" s="218"/>
      <c r="FX77" s="218"/>
      <c r="FY77" s="218"/>
      <c r="FZ77" s="218"/>
      <c r="GA77" s="218"/>
      <c r="GB77" s="218"/>
      <c r="GC77" s="218"/>
      <c r="GD77" s="218"/>
      <c r="GE77" s="218"/>
      <c r="GF77" s="218"/>
      <c r="GG77" s="218"/>
      <c r="GH77" s="218"/>
      <c r="GI77" s="218"/>
      <c r="GJ77" s="218"/>
      <c r="GK77" s="218"/>
      <c r="GL77" s="218"/>
      <c r="GM77" s="218"/>
      <c r="GN77" s="218"/>
      <c r="GO77" s="218"/>
      <c r="GP77" s="218"/>
      <c r="GQ77" s="218"/>
      <c r="GR77" s="218"/>
      <c r="GS77" s="218"/>
      <c r="GT77" s="218"/>
      <c r="GU77" s="218"/>
      <c r="GV77" s="218"/>
      <c r="GW77" s="218"/>
      <c r="GX77" s="218"/>
      <c r="GY77" s="218"/>
      <c r="GZ77" s="218"/>
      <c r="HA77" s="218"/>
      <c r="HB77" s="218"/>
      <c r="HC77" s="218"/>
      <c r="HD77" s="218"/>
      <c r="HE77" s="218"/>
      <c r="HF77" s="218"/>
      <c r="HG77" s="218"/>
      <c r="HH77" s="218"/>
      <c r="HI77" s="218"/>
      <c r="HJ77" s="218"/>
      <c r="HK77" s="218"/>
      <c r="HL77" s="218"/>
      <c r="HM77" s="218"/>
      <c r="HN77" s="218"/>
      <c r="HO77" s="218"/>
      <c r="HP77" s="218"/>
      <c r="HQ77" s="218"/>
      <c r="HR77" s="218"/>
      <c r="HS77" s="218"/>
      <c r="HT77" s="218"/>
      <c r="HU77" s="218"/>
      <c r="HV77" s="218"/>
    </row>
    <row r="78" spans="1:230" ht="135" x14ac:dyDescent="0.25">
      <c r="A78" s="155" t="s">
        <v>629</v>
      </c>
      <c r="B78" s="156" t="s">
        <v>140</v>
      </c>
      <c r="C78" s="258" t="str">
        <f>IF('Question bank'!J55&gt;" ",'Question bank'!J55," ")</f>
        <v xml:space="preserve"> </v>
      </c>
      <c r="D78" s="259"/>
      <c r="E78" s="259"/>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c r="BE78" s="218"/>
      <c r="BF78" s="218"/>
      <c r="BG78" s="218"/>
      <c r="BH78" s="218"/>
      <c r="BI78" s="218"/>
      <c r="BJ78" s="218"/>
      <c r="BK78" s="218"/>
      <c r="BL78" s="218"/>
      <c r="BM78" s="218"/>
      <c r="BN78" s="218"/>
      <c r="BO78" s="218"/>
      <c r="BP78" s="218"/>
      <c r="BQ78" s="218"/>
      <c r="BR78" s="218"/>
      <c r="BS78" s="218"/>
      <c r="BT78" s="218"/>
      <c r="BU78" s="218"/>
      <c r="BV78" s="218"/>
      <c r="BW78" s="218"/>
      <c r="BX78" s="218"/>
      <c r="BY78" s="218"/>
      <c r="BZ78" s="218"/>
      <c r="CA78" s="218"/>
      <c r="CB78" s="218"/>
      <c r="CC78" s="218"/>
      <c r="CD78" s="218"/>
      <c r="CE78" s="218"/>
      <c r="CF78" s="218"/>
      <c r="CG78" s="218"/>
      <c r="CH78" s="218"/>
      <c r="CI78" s="218"/>
      <c r="CJ78" s="218"/>
      <c r="CK78" s="218"/>
      <c r="CL78" s="218"/>
      <c r="CM78" s="218"/>
      <c r="CN78" s="218"/>
      <c r="CO78" s="218"/>
      <c r="CP78" s="218"/>
      <c r="CQ78" s="218"/>
      <c r="CR78" s="218"/>
      <c r="CS78" s="218"/>
      <c r="CT78" s="218"/>
      <c r="CU78" s="218"/>
      <c r="CV78" s="218"/>
      <c r="CW78" s="218"/>
      <c r="CX78" s="218"/>
      <c r="CY78" s="218"/>
      <c r="CZ78" s="218"/>
      <c r="DA78" s="218"/>
      <c r="DB78" s="218"/>
      <c r="DC78" s="218"/>
      <c r="DD78" s="218"/>
      <c r="DE78" s="218"/>
      <c r="DF78" s="218"/>
      <c r="DG78" s="218"/>
      <c r="DH78" s="218"/>
      <c r="DI78" s="218"/>
      <c r="DJ78" s="218"/>
      <c r="DK78" s="218"/>
      <c r="DL78" s="218"/>
      <c r="DM78" s="218"/>
      <c r="DN78" s="218"/>
      <c r="DO78" s="218"/>
      <c r="DP78" s="218"/>
      <c r="DQ78" s="218"/>
      <c r="DR78" s="218"/>
      <c r="DS78" s="218"/>
      <c r="DT78" s="218"/>
      <c r="DU78" s="218"/>
      <c r="DV78" s="218"/>
      <c r="DW78" s="218"/>
      <c r="DX78" s="218"/>
      <c r="DY78" s="218"/>
      <c r="DZ78" s="218"/>
      <c r="EA78" s="218"/>
      <c r="EB78" s="218"/>
      <c r="EC78" s="218"/>
      <c r="ED78" s="218"/>
      <c r="EE78" s="218"/>
      <c r="EF78" s="218"/>
      <c r="EG78" s="218"/>
      <c r="EH78" s="218"/>
      <c r="EI78" s="218"/>
      <c r="EJ78" s="218"/>
      <c r="EK78" s="218"/>
      <c r="EL78" s="218"/>
      <c r="EM78" s="218"/>
      <c r="EN78" s="218"/>
      <c r="EO78" s="218"/>
      <c r="EP78" s="218"/>
      <c r="EQ78" s="218"/>
      <c r="ER78" s="218"/>
      <c r="ES78" s="218"/>
      <c r="ET78" s="218"/>
      <c r="EU78" s="218"/>
      <c r="EV78" s="218"/>
      <c r="EW78" s="218"/>
      <c r="EX78" s="218"/>
      <c r="EY78" s="218"/>
      <c r="EZ78" s="218"/>
      <c r="FA78" s="218"/>
      <c r="FB78" s="218"/>
      <c r="FC78" s="218"/>
      <c r="FD78" s="218"/>
      <c r="FE78" s="218"/>
      <c r="FF78" s="218"/>
      <c r="FG78" s="218"/>
      <c r="FH78" s="218"/>
      <c r="FI78" s="218"/>
      <c r="FJ78" s="218"/>
      <c r="FK78" s="218"/>
      <c r="FL78" s="218"/>
      <c r="FM78" s="218"/>
      <c r="FN78" s="218"/>
      <c r="FO78" s="218"/>
      <c r="FP78" s="218"/>
      <c r="FQ78" s="218"/>
      <c r="FR78" s="218"/>
      <c r="FS78" s="218"/>
      <c r="FT78" s="218"/>
      <c r="FU78" s="218"/>
      <c r="FV78" s="218"/>
      <c r="FW78" s="218"/>
      <c r="FX78" s="218"/>
      <c r="FY78" s="218"/>
      <c r="FZ78" s="218"/>
      <c r="GA78" s="218"/>
      <c r="GB78" s="218"/>
      <c r="GC78" s="218"/>
      <c r="GD78" s="218"/>
      <c r="GE78" s="218"/>
      <c r="GF78" s="218"/>
      <c r="GG78" s="218"/>
      <c r="GH78" s="218"/>
      <c r="GI78" s="218"/>
      <c r="GJ78" s="218"/>
      <c r="GK78" s="218"/>
      <c r="GL78" s="218"/>
      <c r="GM78" s="218"/>
      <c r="GN78" s="218"/>
      <c r="GO78" s="218"/>
      <c r="GP78" s="218"/>
      <c r="GQ78" s="218"/>
      <c r="GR78" s="218"/>
      <c r="GS78" s="218"/>
      <c r="GT78" s="218"/>
      <c r="GU78" s="218"/>
      <c r="GV78" s="218"/>
      <c r="GW78" s="218"/>
      <c r="GX78" s="218"/>
      <c r="GY78" s="218"/>
      <c r="GZ78" s="218"/>
      <c r="HA78" s="218"/>
      <c r="HB78" s="218"/>
      <c r="HC78" s="218"/>
      <c r="HD78" s="218"/>
      <c r="HE78" s="218"/>
      <c r="HF78" s="218"/>
      <c r="HG78" s="218"/>
      <c r="HH78" s="218"/>
      <c r="HI78" s="218"/>
      <c r="HJ78" s="218"/>
      <c r="HK78" s="218"/>
      <c r="HL78" s="218"/>
      <c r="HM78" s="218"/>
      <c r="HN78" s="218"/>
      <c r="HO78" s="218"/>
      <c r="HP78" s="218"/>
      <c r="HQ78" s="218"/>
      <c r="HR78" s="218"/>
      <c r="HS78" s="218"/>
      <c r="HT78" s="218"/>
      <c r="HU78" s="218"/>
      <c r="HV78" s="218"/>
    </row>
    <row r="79" spans="1:230" x14ac:dyDescent="0.25">
      <c r="A79" s="247" t="s">
        <v>528</v>
      </c>
      <c r="B79" s="248"/>
      <c r="C79" s="248"/>
      <c r="D79" s="248"/>
      <c r="E79" s="249"/>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18"/>
      <c r="BB79" s="218"/>
      <c r="BC79" s="218"/>
      <c r="BD79" s="218"/>
      <c r="BE79" s="218"/>
      <c r="BF79" s="218"/>
      <c r="BG79" s="218"/>
      <c r="BH79" s="218"/>
      <c r="BI79" s="218"/>
      <c r="BJ79" s="218"/>
      <c r="BK79" s="218"/>
      <c r="BL79" s="218"/>
      <c r="BM79" s="218"/>
      <c r="BN79" s="218"/>
      <c r="BO79" s="218"/>
      <c r="BP79" s="218"/>
      <c r="BQ79" s="218"/>
      <c r="BR79" s="218"/>
      <c r="BS79" s="218"/>
      <c r="BT79" s="218"/>
      <c r="BU79" s="218"/>
      <c r="BV79" s="218"/>
      <c r="BW79" s="218"/>
      <c r="BX79" s="218"/>
      <c r="BY79" s="218"/>
      <c r="BZ79" s="218"/>
      <c r="CA79" s="218"/>
      <c r="CB79" s="218"/>
      <c r="CC79" s="218"/>
      <c r="CD79" s="218"/>
      <c r="CE79" s="218"/>
      <c r="CF79" s="218"/>
      <c r="CG79" s="218"/>
      <c r="CH79" s="218"/>
      <c r="CI79" s="218"/>
      <c r="CJ79" s="218"/>
      <c r="CK79" s="218"/>
      <c r="CL79" s="218"/>
      <c r="CM79" s="218"/>
      <c r="CN79" s="218"/>
      <c r="CO79" s="218"/>
      <c r="CP79" s="218"/>
      <c r="CQ79" s="218"/>
      <c r="CR79" s="218"/>
      <c r="CS79" s="218"/>
      <c r="CT79" s="218"/>
      <c r="CU79" s="218"/>
      <c r="CV79" s="218"/>
      <c r="CW79" s="218"/>
      <c r="CX79" s="218"/>
      <c r="CY79" s="218"/>
      <c r="CZ79" s="218"/>
      <c r="DA79" s="218"/>
      <c r="DB79" s="218"/>
      <c r="DC79" s="218"/>
      <c r="DD79" s="218"/>
      <c r="DE79" s="218"/>
      <c r="DF79" s="218"/>
      <c r="DG79" s="218"/>
      <c r="DH79" s="218"/>
      <c r="DI79" s="218"/>
      <c r="DJ79" s="218"/>
      <c r="DK79" s="218"/>
      <c r="DL79" s="218"/>
      <c r="DM79" s="218"/>
      <c r="DN79" s="218"/>
      <c r="DO79" s="218"/>
      <c r="DP79" s="218"/>
      <c r="DQ79" s="218"/>
      <c r="DR79" s="218"/>
      <c r="DS79" s="218"/>
      <c r="DT79" s="218"/>
      <c r="DU79" s="218"/>
      <c r="DV79" s="218"/>
      <c r="DW79" s="218"/>
      <c r="DX79" s="218"/>
      <c r="DY79" s="218"/>
      <c r="DZ79" s="218"/>
      <c r="EA79" s="218"/>
      <c r="EB79" s="218"/>
      <c r="EC79" s="218"/>
      <c r="ED79" s="218"/>
      <c r="EE79" s="218"/>
      <c r="EF79" s="218"/>
      <c r="EG79" s="218"/>
      <c r="EH79" s="218"/>
      <c r="EI79" s="218"/>
      <c r="EJ79" s="218"/>
      <c r="EK79" s="218"/>
      <c r="EL79" s="218"/>
      <c r="EM79" s="218"/>
      <c r="EN79" s="218"/>
      <c r="EO79" s="218"/>
      <c r="EP79" s="218"/>
      <c r="EQ79" s="218"/>
      <c r="ER79" s="218"/>
      <c r="ES79" s="218"/>
      <c r="ET79" s="218"/>
      <c r="EU79" s="218"/>
      <c r="EV79" s="218"/>
      <c r="EW79" s="218"/>
      <c r="EX79" s="218"/>
      <c r="EY79" s="218"/>
      <c r="EZ79" s="218"/>
      <c r="FA79" s="218"/>
      <c r="FB79" s="218"/>
      <c r="FC79" s="218"/>
      <c r="FD79" s="218"/>
      <c r="FE79" s="218"/>
      <c r="FF79" s="218"/>
      <c r="FG79" s="218"/>
      <c r="FH79" s="218"/>
      <c r="FI79" s="218"/>
      <c r="FJ79" s="218"/>
      <c r="FK79" s="218"/>
      <c r="FL79" s="218"/>
      <c r="FM79" s="218"/>
      <c r="FN79" s="218"/>
      <c r="FO79" s="218"/>
      <c r="FP79" s="218"/>
      <c r="FQ79" s="218"/>
      <c r="FR79" s="218"/>
      <c r="FS79" s="218"/>
      <c r="FT79" s="218"/>
      <c r="FU79" s="218"/>
      <c r="FV79" s="218"/>
      <c r="FW79" s="218"/>
      <c r="FX79" s="218"/>
      <c r="FY79" s="218"/>
      <c r="FZ79" s="218"/>
      <c r="GA79" s="218"/>
      <c r="GB79" s="218"/>
      <c r="GC79" s="218"/>
      <c r="GD79" s="218"/>
      <c r="GE79" s="218"/>
      <c r="GF79" s="218"/>
      <c r="GG79" s="218"/>
      <c r="GH79" s="218"/>
      <c r="GI79" s="218"/>
      <c r="GJ79" s="218"/>
      <c r="GK79" s="218"/>
      <c r="GL79" s="218"/>
      <c r="GM79" s="218"/>
      <c r="GN79" s="218"/>
      <c r="GO79" s="218"/>
      <c r="GP79" s="218"/>
      <c r="GQ79" s="218"/>
      <c r="GR79" s="218"/>
      <c r="GS79" s="218"/>
      <c r="GT79" s="218"/>
      <c r="GU79" s="218"/>
      <c r="GV79" s="218"/>
      <c r="GW79" s="218"/>
      <c r="GX79" s="218"/>
      <c r="GY79" s="218"/>
      <c r="GZ79" s="218"/>
      <c r="HA79" s="218"/>
      <c r="HB79" s="218"/>
      <c r="HC79" s="218"/>
      <c r="HD79" s="218"/>
      <c r="HE79" s="218"/>
      <c r="HF79" s="218"/>
      <c r="HG79" s="218"/>
      <c r="HH79" s="218"/>
      <c r="HI79" s="218"/>
      <c r="HJ79" s="218"/>
      <c r="HK79" s="218"/>
      <c r="HL79" s="218"/>
      <c r="HM79" s="218"/>
      <c r="HN79" s="218"/>
      <c r="HO79" s="218"/>
      <c r="HP79" s="218"/>
      <c r="HQ79" s="218"/>
      <c r="HR79" s="218"/>
      <c r="HS79" s="218"/>
      <c r="HT79" s="218"/>
      <c r="HU79" s="218"/>
      <c r="HV79" s="218"/>
    </row>
    <row r="80" spans="1:230" ht="33.75" customHeight="1" x14ac:dyDescent="0.25">
      <c r="A80" s="148" t="s">
        <v>11</v>
      </c>
      <c r="B80" s="254" t="s">
        <v>622</v>
      </c>
      <c r="C80" s="254"/>
      <c r="D80" s="254"/>
      <c r="E80" s="160" t="s">
        <v>598</v>
      </c>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c r="BC80" s="218"/>
      <c r="BD80" s="218"/>
      <c r="BE80" s="218"/>
      <c r="BF80" s="218"/>
      <c r="BG80" s="218"/>
      <c r="BH80" s="218"/>
      <c r="BI80" s="218"/>
      <c r="BJ80" s="218"/>
      <c r="BK80" s="218"/>
      <c r="BL80" s="218"/>
      <c r="BM80" s="218"/>
      <c r="BN80" s="218"/>
      <c r="BO80" s="218"/>
      <c r="BP80" s="218"/>
      <c r="BQ80" s="218"/>
      <c r="BR80" s="218"/>
      <c r="BS80" s="218"/>
      <c r="BT80" s="218"/>
      <c r="BU80" s="218"/>
      <c r="BV80" s="218"/>
      <c r="BW80" s="218"/>
      <c r="BX80" s="218"/>
      <c r="BY80" s="218"/>
      <c r="BZ80" s="218"/>
      <c r="CA80" s="218"/>
      <c r="CB80" s="218"/>
      <c r="CC80" s="218"/>
      <c r="CD80" s="218"/>
      <c r="CE80" s="218"/>
      <c r="CF80" s="218"/>
      <c r="CG80" s="218"/>
      <c r="CH80" s="218"/>
      <c r="CI80" s="218"/>
      <c r="CJ80" s="218"/>
      <c r="CK80" s="218"/>
      <c r="CL80" s="218"/>
      <c r="CM80" s="218"/>
      <c r="CN80" s="218"/>
      <c r="CO80" s="218"/>
      <c r="CP80" s="218"/>
      <c r="CQ80" s="218"/>
      <c r="CR80" s="218"/>
      <c r="CS80" s="218"/>
      <c r="CT80" s="218"/>
      <c r="CU80" s="218"/>
      <c r="CV80" s="218"/>
      <c r="CW80" s="218"/>
      <c r="CX80" s="218"/>
      <c r="CY80" s="218"/>
      <c r="CZ80" s="218"/>
      <c r="DA80" s="218"/>
      <c r="DB80" s="218"/>
      <c r="DC80" s="218"/>
      <c r="DD80" s="218"/>
      <c r="DE80" s="218"/>
      <c r="DF80" s="218"/>
      <c r="DG80" s="218"/>
      <c r="DH80" s="218"/>
      <c r="DI80" s="218"/>
      <c r="DJ80" s="218"/>
      <c r="DK80" s="218"/>
      <c r="DL80" s="218"/>
      <c r="DM80" s="218"/>
      <c r="DN80" s="218"/>
      <c r="DO80" s="218"/>
      <c r="DP80" s="218"/>
      <c r="DQ80" s="218"/>
      <c r="DR80" s="218"/>
      <c r="DS80" s="218"/>
      <c r="DT80" s="218"/>
      <c r="DU80" s="218"/>
      <c r="DV80" s="218"/>
      <c r="DW80" s="218"/>
      <c r="DX80" s="218"/>
      <c r="DY80" s="218"/>
      <c r="DZ80" s="218"/>
      <c r="EA80" s="218"/>
      <c r="EB80" s="218"/>
      <c r="EC80" s="218"/>
      <c r="ED80" s="218"/>
      <c r="EE80" s="218"/>
      <c r="EF80" s="218"/>
      <c r="EG80" s="218"/>
      <c r="EH80" s="218"/>
      <c r="EI80" s="218"/>
      <c r="EJ80" s="218"/>
      <c r="EK80" s="218"/>
      <c r="EL80" s="218"/>
      <c r="EM80" s="218"/>
      <c r="EN80" s="218"/>
      <c r="EO80" s="218"/>
      <c r="EP80" s="218"/>
      <c r="EQ80" s="218"/>
      <c r="ER80" s="218"/>
      <c r="ES80" s="218"/>
      <c r="ET80" s="218"/>
      <c r="EU80" s="218"/>
      <c r="EV80" s="218"/>
      <c r="EW80" s="218"/>
      <c r="EX80" s="218"/>
      <c r="EY80" s="218"/>
      <c r="EZ80" s="218"/>
      <c r="FA80" s="218"/>
      <c r="FB80" s="218"/>
      <c r="FC80" s="218"/>
      <c r="FD80" s="218"/>
      <c r="FE80" s="218"/>
      <c r="FF80" s="218"/>
      <c r="FG80" s="218"/>
      <c r="FH80" s="218"/>
      <c r="FI80" s="218"/>
      <c r="FJ80" s="218"/>
      <c r="FK80" s="218"/>
      <c r="FL80" s="218"/>
      <c r="FM80" s="218"/>
      <c r="FN80" s="218"/>
      <c r="FO80" s="218"/>
      <c r="FP80" s="218"/>
      <c r="FQ80" s="218"/>
      <c r="FR80" s="218"/>
      <c r="FS80" s="218"/>
      <c r="FT80" s="218"/>
      <c r="FU80" s="218"/>
      <c r="FV80" s="218"/>
      <c r="FW80" s="218"/>
      <c r="FX80" s="218"/>
      <c r="FY80" s="218"/>
      <c r="FZ80" s="218"/>
      <c r="GA80" s="218"/>
      <c r="GB80" s="218"/>
      <c r="GC80" s="218"/>
      <c r="GD80" s="218"/>
      <c r="GE80" s="218"/>
      <c r="GF80" s="218"/>
      <c r="GG80" s="218"/>
      <c r="GH80" s="218"/>
      <c r="GI80" s="218"/>
      <c r="GJ80" s="218"/>
      <c r="GK80" s="218"/>
      <c r="GL80" s="218"/>
      <c r="GM80" s="218"/>
      <c r="GN80" s="218"/>
      <c r="GO80" s="218"/>
      <c r="GP80" s="218"/>
      <c r="GQ80" s="218"/>
      <c r="GR80" s="218"/>
      <c r="GS80" s="218"/>
      <c r="GT80" s="218"/>
      <c r="GU80" s="218"/>
      <c r="GV80" s="218"/>
      <c r="GW80" s="218"/>
      <c r="GX80" s="218"/>
      <c r="GY80" s="218"/>
      <c r="GZ80" s="218"/>
      <c r="HA80" s="218"/>
      <c r="HB80" s="218"/>
      <c r="HC80" s="218"/>
      <c r="HD80" s="218"/>
      <c r="HE80" s="218"/>
      <c r="HF80" s="218"/>
      <c r="HG80" s="218"/>
      <c r="HH80" s="218"/>
      <c r="HI80" s="218"/>
      <c r="HJ80" s="218"/>
      <c r="HK80" s="218"/>
      <c r="HL80" s="218"/>
      <c r="HM80" s="218"/>
      <c r="HN80" s="218"/>
      <c r="HO80" s="218"/>
      <c r="HP80" s="218"/>
      <c r="HQ80" s="218"/>
      <c r="HR80" s="218"/>
      <c r="HS80" s="218"/>
      <c r="HT80" s="218"/>
      <c r="HU80" s="218"/>
      <c r="HV80" s="218"/>
    </row>
    <row r="81" spans="1:230" hidden="1" x14ac:dyDescent="0.25">
      <c r="A81" s="150"/>
      <c r="B81" s="150"/>
      <c r="C81" s="150"/>
      <c r="D81" s="150"/>
      <c r="E81" s="150"/>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c r="AV81" s="218"/>
      <c r="AW81" s="218"/>
      <c r="AX81" s="218"/>
      <c r="AY81" s="218"/>
      <c r="AZ81" s="218"/>
      <c r="BA81" s="218"/>
      <c r="BB81" s="218"/>
      <c r="BC81" s="218"/>
      <c r="BD81" s="218"/>
      <c r="BE81" s="218"/>
      <c r="BF81" s="218"/>
      <c r="BG81" s="218"/>
      <c r="BH81" s="218"/>
      <c r="BI81" s="218"/>
      <c r="BJ81" s="218"/>
      <c r="BK81" s="218"/>
      <c r="BL81" s="218"/>
      <c r="BM81" s="218"/>
      <c r="BN81" s="218"/>
      <c r="BO81" s="218"/>
      <c r="BP81" s="218"/>
      <c r="BQ81" s="218"/>
      <c r="BR81" s="218"/>
      <c r="BS81" s="218"/>
      <c r="BT81" s="218"/>
      <c r="BU81" s="218"/>
      <c r="BV81" s="218"/>
      <c r="BW81" s="218"/>
      <c r="BX81" s="218"/>
      <c r="BY81" s="218"/>
      <c r="BZ81" s="218"/>
      <c r="CA81" s="218"/>
      <c r="CB81" s="218"/>
      <c r="CC81" s="218"/>
      <c r="CD81" s="218"/>
      <c r="CE81" s="218"/>
      <c r="CF81" s="218"/>
      <c r="CG81" s="218"/>
      <c r="CH81" s="218"/>
      <c r="CI81" s="218"/>
      <c r="CJ81" s="218"/>
      <c r="CK81" s="218"/>
      <c r="CL81" s="218"/>
      <c r="CM81" s="218"/>
      <c r="CN81" s="218"/>
      <c r="CO81" s="218"/>
      <c r="CP81" s="218"/>
      <c r="CQ81" s="218"/>
      <c r="CR81" s="218"/>
      <c r="CS81" s="218"/>
      <c r="CT81" s="218"/>
      <c r="CU81" s="218"/>
      <c r="CV81" s="218"/>
      <c r="CW81" s="218"/>
      <c r="CX81" s="218"/>
      <c r="CY81" s="218"/>
      <c r="CZ81" s="218"/>
      <c r="DA81" s="218"/>
      <c r="DB81" s="218"/>
      <c r="DC81" s="218"/>
      <c r="DD81" s="218"/>
      <c r="DE81" s="218"/>
      <c r="DF81" s="218"/>
      <c r="DG81" s="218"/>
      <c r="DH81" s="218"/>
      <c r="DI81" s="218"/>
      <c r="DJ81" s="218"/>
      <c r="DK81" s="218"/>
      <c r="DL81" s="218"/>
      <c r="DM81" s="218"/>
      <c r="DN81" s="218"/>
      <c r="DO81" s="218"/>
      <c r="DP81" s="218"/>
      <c r="DQ81" s="218"/>
      <c r="DR81" s="218"/>
      <c r="DS81" s="218"/>
      <c r="DT81" s="218"/>
      <c r="DU81" s="218"/>
      <c r="DV81" s="218"/>
      <c r="DW81" s="218"/>
      <c r="DX81" s="218"/>
      <c r="DY81" s="218"/>
      <c r="DZ81" s="218"/>
      <c r="EA81" s="218"/>
      <c r="EB81" s="218"/>
      <c r="EC81" s="218"/>
      <c r="ED81" s="218"/>
      <c r="EE81" s="218"/>
      <c r="EF81" s="218"/>
      <c r="EG81" s="218"/>
      <c r="EH81" s="218"/>
      <c r="EI81" s="218"/>
      <c r="EJ81" s="218"/>
      <c r="EK81" s="218"/>
      <c r="EL81" s="218"/>
      <c r="EM81" s="218"/>
      <c r="EN81" s="218"/>
      <c r="EO81" s="218"/>
      <c r="EP81" s="218"/>
      <c r="EQ81" s="218"/>
      <c r="ER81" s="218"/>
      <c r="ES81" s="218"/>
      <c r="ET81" s="218"/>
      <c r="EU81" s="218"/>
      <c r="EV81" s="218"/>
      <c r="EW81" s="218"/>
      <c r="EX81" s="218"/>
      <c r="EY81" s="218"/>
      <c r="EZ81" s="218"/>
      <c r="FA81" s="218"/>
      <c r="FB81" s="218"/>
      <c r="FC81" s="218"/>
      <c r="FD81" s="218"/>
      <c r="FE81" s="218"/>
      <c r="FF81" s="218"/>
      <c r="FG81" s="218"/>
      <c r="FH81" s="218"/>
      <c r="FI81" s="218"/>
      <c r="FJ81" s="218"/>
      <c r="FK81" s="218"/>
      <c r="FL81" s="218"/>
      <c r="FM81" s="218"/>
      <c r="FN81" s="218"/>
      <c r="FO81" s="218"/>
      <c r="FP81" s="218"/>
      <c r="FQ81" s="218"/>
      <c r="FR81" s="218"/>
      <c r="FS81" s="218"/>
      <c r="FT81" s="218"/>
      <c r="FU81" s="218"/>
      <c r="FV81" s="218"/>
      <c r="FW81" s="218"/>
      <c r="FX81" s="218"/>
      <c r="FY81" s="218"/>
      <c r="FZ81" s="218"/>
      <c r="GA81" s="218"/>
      <c r="GB81" s="218"/>
      <c r="GC81" s="218"/>
      <c r="GD81" s="218"/>
      <c r="GE81" s="218"/>
      <c r="GF81" s="218"/>
      <c r="GG81" s="218"/>
      <c r="GH81" s="218"/>
      <c r="GI81" s="218"/>
      <c r="GJ81" s="218"/>
      <c r="GK81" s="218"/>
      <c r="GL81" s="218"/>
      <c r="GM81" s="218"/>
      <c r="GN81" s="218"/>
      <c r="GO81" s="218"/>
      <c r="GP81" s="218"/>
      <c r="GQ81" s="218"/>
      <c r="GR81" s="218"/>
      <c r="GS81" s="218"/>
      <c r="GT81" s="218"/>
      <c r="GU81" s="218"/>
      <c r="GV81" s="218"/>
      <c r="GW81" s="218"/>
      <c r="GX81" s="218"/>
      <c r="GY81" s="218"/>
      <c r="GZ81" s="218"/>
      <c r="HA81" s="218"/>
      <c r="HB81" s="218"/>
      <c r="HC81" s="218"/>
      <c r="HD81" s="218"/>
      <c r="HE81" s="218"/>
      <c r="HF81" s="218"/>
      <c r="HG81" s="218"/>
      <c r="HH81" s="218"/>
      <c r="HI81" s="218"/>
      <c r="HJ81" s="218"/>
      <c r="HK81" s="218"/>
      <c r="HL81" s="218"/>
      <c r="HM81" s="218"/>
      <c r="HN81" s="218"/>
      <c r="HO81" s="218"/>
      <c r="HP81" s="218"/>
      <c r="HQ81" s="218"/>
      <c r="HR81" s="218"/>
      <c r="HS81" s="218"/>
      <c r="HT81" s="218"/>
      <c r="HU81" s="218"/>
      <c r="HV81" s="218"/>
    </row>
    <row r="82" spans="1:230" x14ac:dyDescent="0.25">
      <c r="A82" s="151" t="s">
        <v>542</v>
      </c>
      <c r="B82" s="154"/>
      <c r="C82" s="247" t="s">
        <v>537</v>
      </c>
      <c r="D82" s="248"/>
      <c r="E82" s="249"/>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c r="BE82" s="218"/>
      <c r="BF82" s="218"/>
      <c r="BG82" s="218"/>
      <c r="BH82" s="218"/>
      <c r="BI82" s="218"/>
      <c r="BJ82" s="218"/>
      <c r="BK82" s="218"/>
      <c r="BL82" s="218"/>
      <c r="BM82" s="218"/>
      <c r="BN82" s="218"/>
      <c r="BO82" s="218"/>
      <c r="BP82" s="218"/>
      <c r="BQ82" s="218"/>
      <c r="BR82" s="218"/>
      <c r="BS82" s="218"/>
      <c r="BT82" s="218"/>
      <c r="BU82" s="218"/>
      <c r="BV82" s="218"/>
      <c r="BW82" s="218"/>
      <c r="BX82" s="218"/>
      <c r="BY82" s="218"/>
      <c r="BZ82" s="218"/>
      <c r="CA82" s="218"/>
      <c r="CB82" s="218"/>
      <c r="CC82" s="218"/>
      <c r="CD82" s="218"/>
      <c r="CE82" s="218"/>
      <c r="CF82" s="218"/>
      <c r="CG82" s="218"/>
      <c r="CH82" s="218"/>
      <c r="CI82" s="218"/>
      <c r="CJ82" s="218"/>
      <c r="CK82" s="218"/>
      <c r="CL82" s="218"/>
      <c r="CM82" s="218"/>
      <c r="CN82" s="218"/>
      <c r="CO82" s="218"/>
      <c r="CP82" s="218"/>
      <c r="CQ82" s="218"/>
      <c r="CR82" s="218"/>
      <c r="CS82" s="218"/>
      <c r="CT82" s="218"/>
      <c r="CU82" s="218"/>
      <c r="CV82" s="218"/>
      <c r="CW82" s="218"/>
      <c r="CX82" s="218"/>
      <c r="CY82" s="218"/>
      <c r="CZ82" s="218"/>
      <c r="DA82" s="218"/>
      <c r="DB82" s="218"/>
      <c r="DC82" s="218"/>
      <c r="DD82" s="218"/>
      <c r="DE82" s="218"/>
      <c r="DF82" s="218"/>
      <c r="DG82" s="218"/>
      <c r="DH82" s="218"/>
      <c r="DI82" s="218"/>
      <c r="DJ82" s="218"/>
      <c r="DK82" s="218"/>
      <c r="DL82" s="218"/>
      <c r="DM82" s="218"/>
      <c r="DN82" s="218"/>
      <c r="DO82" s="218"/>
      <c r="DP82" s="218"/>
      <c r="DQ82" s="218"/>
      <c r="DR82" s="218"/>
      <c r="DS82" s="218"/>
      <c r="DT82" s="218"/>
      <c r="DU82" s="218"/>
      <c r="DV82" s="218"/>
      <c r="DW82" s="218"/>
      <c r="DX82" s="218"/>
      <c r="DY82" s="218"/>
      <c r="DZ82" s="218"/>
      <c r="EA82" s="218"/>
      <c r="EB82" s="218"/>
      <c r="EC82" s="218"/>
      <c r="ED82" s="218"/>
      <c r="EE82" s="218"/>
      <c r="EF82" s="218"/>
      <c r="EG82" s="218"/>
      <c r="EH82" s="218"/>
      <c r="EI82" s="218"/>
      <c r="EJ82" s="218"/>
      <c r="EK82" s="218"/>
      <c r="EL82" s="218"/>
      <c r="EM82" s="218"/>
      <c r="EN82" s="218"/>
      <c r="EO82" s="218"/>
      <c r="EP82" s="218"/>
      <c r="EQ82" s="218"/>
      <c r="ER82" s="218"/>
      <c r="ES82" s="218"/>
      <c r="ET82" s="218"/>
      <c r="EU82" s="218"/>
      <c r="EV82" s="218"/>
      <c r="EW82" s="218"/>
      <c r="EX82" s="218"/>
      <c r="EY82" s="218"/>
      <c r="EZ82" s="218"/>
      <c r="FA82" s="218"/>
      <c r="FB82" s="218"/>
      <c r="FC82" s="218"/>
      <c r="FD82" s="218"/>
      <c r="FE82" s="218"/>
      <c r="FF82" s="218"/>
      <c r="FG82" s="218"/>
      <c r="FH82" s="218"/>
      <c r="FI82" s="218"/>
      <c r="FJ82" s="218"/>
      <c r="FK82" s="218"/>
      <c r="FL82" s="218"/>
      <c r="FM82" s="218"/>
      <c r="FN82" s="218"/>
      <c r="FO82" s="218"/>
      <c r="FP82" s="218"/>
      <c r="FQ82" s="218"/>
      <c r="FR82" s="218"/>
      <c r="FS82" s="218"/>
      <c r="FT82" s="218"/>
      <c r="FU82" s="218"/>
      <c r="FV82" s="218"/>
      <c r="FW82" s="218"/>
      <c r="FX82" s="218"/>
      <c r="FY82" s="218"/>
      <c r="FZ82" s="218"/>
      <c r="GA82" s="218"/>
      <c r="GB82" s="218"/>
      <c r="GC82" s="218"/>
      <c r="GD82" s="218"/>
      <c r="GE82" s="218"/>
      <c r="GF82" s="218"/>
      <c r="GG82" s="218"/>
      <c r="GH82" s="218"/>
      <c r="GI82" s="218"/>
      <c r="GJ82" s="218"/>
      <c r="GK82" s="218"/>
      <c r="GL82" s="218"/>
      <c r="GM82" s="218"/>
      <c r="GN82" s="218"/>
      <c r="GO82" s="218"/>
      <c r="GP82" s="218"/>
      <c r="GQ82" s="218"/>
      <c r="GR82" s="218"/>
      <c r="GS82" s="218"/>
      <c r="GT82" s="218"/>
      <c r="GU82" s="218"/>
      <c r="GV82" s="218"/>
      <c r="GW82" s="218"/>
      <c r="GX82" s="218"/>
      <c r="GY82" s="218"/>
      <c r="GZ82" s="218"/>
      <c r="HA82" s="218"/>
      <c r="HB82" s="218"/>
      <c r="HC82" s="218"/>
      <c r="HD82" s="218"/>
      <c r="HE82" s="218"/>
      <c r="HF82" s="218"/>
      <c r="HG82" s="218"/>
      <c r="HH82" s="218"/>
      <c r="HI82" s="218"/>
      <c r="HJ82" s="218"/>
      <c r="HK82" s="218"/>
      <c r="HL82" s="218"/>
      <c r="HM82" s="218"/>
      <c r="HN82" s="218"/>
      <c r="HO82" s="218"/>
      <c r="HP82" s="218"/>
      <c r="HQ82" s="218"/>
      <c r="HR82" s="218"/>
      <c r="HS82" s="218"/>
      <c r="HT82" s="218"/>
      <c r="HU82" s="218"/>
      <c r="HV82" s="218"/>
    </row>
    <row r="83" spans="1:230" ht="60" x14ac:dyDescent="0.25">
      <c r="A83" s="152" t="s">
        <v>153</v>
      </c>
      <c r="B83" s="155" t="s">
        <v>133</v>
      </c>
      <c r="C83" s="246" t="str">
        <f>IF('Question bank'!J52&gt;" ",'Question bank'!J52," ")</f>
        <v xml:space="preserve"> </v>
      </c>
      <c r="D83" s="259"/>
      <c r="E83" s="259"/>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c r="AU83" s="218"/>
      <c r="AV83" s="218"/>
      <c r="AW83" s="218"/>
      <c r="AX83" s="218"/>
      <c r="AY83" s="218"/>
      <c r="AZ83" s="218"/>
      <c r="BA83" s="218"/>
      <c r="BB83" s="218"/>
      <c r="BC83" s="218"/>
      <c r="BD83" s="218"/>
      <c r="BE83" s="218"/>
      <c r="BF83" s="218"/>
      <c r="BG83" s="218"/>
      <c r="BH83" s="218"/>
      <c r="BI83" s="218"/>
      <c r="BJ83" s="218"/>
      <c r="BK83" s="218"/>
      <c r="BL83" s="218"/>
      <c r="BM83" s="218"/>
      <c r="BN83" s="218"/>
      <c r="BO83" s="218"/>
      <c r="BP83" s="218"/>
      <c r="BQ83" s="218"/>
      <c r="BR83" s="218"/>
      <c r="BS83" s="218"/>
      <c r="BT83" s="218"/>
      <c r="BU83" s="218"/>
      <c r="BV83" s="218"/>
      <c r="BW83" s="218"/>
      <c r="BX83" s="218"/>
      <c r="BY83" s="218"/>
      <c r="BZ83" s="218"/>
      <c r="CA83" s="218"/>
      <c r="CB83" s="218"/>
      <c r="CC83" s="218"/>
      <c r="CD83" s="218"/>
      <c r="CE83" s="218"/>
      <c r="CF83" s="218"/>
      <c r="CG83" s="218"/>
      <c r="CH83" s="218"/>
      <c r="CI83" s="218"/>
      <c r="CJ83" s="218"/>
      <c r="CK83" s="218"/>
      <c r="CL83" s="218"/>
      <c r="CM83" s="218"/>
      <c r="CN83" s="218"/>
      <c r="CO83" s="218"/>
      <c r="CP83" s="218"/>
      <c r="CQ83" s="218"/>
      <c r="CR83" s="218"/>
      <c r="CS83" s="218"/>
      <c r="CT83" s="218"/>
      <c r="CU83" s="218"/>
      <c r="CV83" s="218"/>
      <c r="CW83" s="218"/>
      <c r="CX83" s="218"/>
      <c r="CY83" s="218"/>
      <c r="CZ83" s="218"/>
      <c r="DA83" s="218"/>
      <c r="DB83" s="218"/>
      <c r="DC83" s="218"/>
      <c r="DD83" s="218"/>
      <c r="DE83" s="218"/>
      <c r="DF83" s="218"/>
      <c r="DG83" s="218"/>
      <c r="DH83" s="218"/>
      <c r="DI83" s="218"/>
      <c r="DJ83" s="218"/>
      <c r="DK83" s="218"/>
      <c r="DL83" s="218"/>
      <c r="DM83" s="218"/>
      <c r="DN83" s="218"/>
      <c r="DO83" s="218"/>
      <c r="DP83" s="218"/>
      <c r="DQ83" s="218"/>
      <c r="DR83" s="218"/>
      <c r="DS83" s="218"/>
      <c r="DT83" s="218"/>
      <c r="DU83" s="218"/>
      <c r="DV83" s="218"/>
      <c r="DW83" s="218"/>
      <c r="DX83" s="218"/>
      <c r="DY83" s="218"/>
      <c r="DZ83" s="218"/>
      <c r="EA83" s="218"/>
      <c r="EB83" s="218"/>
      <c r="EC83" s="218"/>
      <c r="ED83" s="218"/>
      <c r="EE83" s="218"/>
      <c r="EF83" s="218"/>
      <c r="EG83" s="218"/>
      <c r="EH83" s="218"/>
      <c r="EI83" s="218"/>
      <c r="EJ83" s="218"/>
      <c r="EK83" s="218"/>
      <c r="EL83" s="218"/>
      <c r="EM83" s="218"/>
      <c r="EN83" s="218"/>
      <c r="EO83" s="218"/>
      <c r="EP83" s="218"/>
      <c r="EQ83" s="218"/>
      <c r="ER83" s="218"/>
      <c r="ES83" s="218"/>
      <c r="ET83" s="218"/>
      <c r="EU83" s="218"/>
      <c r="EV83" s="218"/>
      <c r="EW83" s="218"/>
      <c r="EX83" s="218"/>
      <c r="EY83" s="218"/>
      <c r="EZ83" s="218"/>
      <c r="FA83" s="218"/>
      <c r="FB83" s="218"/>
      <c r="FC83" s="218"/>
      <c r="FD83" s="218"/>
      <c r="FE83" s="218"/>
      <c r="FF83" s="218"/>
      <c r="FG83" s="218"/>
      <c r="FH83" s="218"/>
      <c r="FI83" s="218"/>
      <c r="FJ83" s="218"/>
      <c r="FK83" s="218"/>
      <c r="FL83" s="218"/>
      <c r="FM83" s="218"/>
      <c r="FN83" s="218"/>
      <c r="FO83" s="218"/>
      <c r="FP83" s="218"/>
      <c r="FQ83" s="218"/>
      <c r="FR83" s="218"/>
      <c r="FS83" s="218"/>
      <c r="FT83" s="218"/>
      <c r="FU83" s="218"/>
      <c r="FV83" s="218"/>
      <c r="FW83" s="218"/>
      <c r="FX83" s="218"/>
      <c r="FY83" s="218"/>
      <c r="FZ83" s="218"/>
      <c r="GA83" s="218"/>
      <c r="GB83" s="218"/>
      <c r="GC83" s="218"/>
      <c r="GD83" s="218"/>
      <c r="GE83" s="218"/>
      <c r="GF83" s="218"/>
      <c r="GG83" s="218"/>
      <c r="GH83" s="218"/>
      <c r="GI83" s="218"/>
      <c r="GJ83" s="218"/>
      <c r="GK83" s="218"/>
      <c r="GL83" s="218"/>
      <c r="GM83" s="218"/>
      <c r="GN83" s="218"/>
      <c r="GO83" s="218"/>
      <c r="GP83" s="218"/>
      <c r="GQ83" s="218"/>
      <c r="GR83" s="218"/>
      <c r="GS83" s="218"/>
      <c r="GT83" s="218"/>
      <c r="GU83" s="218"/>
      <c r="GV83" s="218"/>
      <c r="GW83" s="218"/>
      <c r="GX83" s="218"/>
      <c r="GY83" s="218"/>
      <c r="GZ83" s="218"/>
      <c r="HA83" s="218"/>
      <c r="HB83" s="218"/>
      <c r="HC83" s="218"/>
      <c r="HD83" s="218"/>
      <c r="HE83" s="218"/>
      <c r="HF83" s="218"/>
      <c r="HG83" s="218"/>
      <c r="HH83" s="218"/>
      <c r="HI83" s="218"/>
      <c r="HJ83" s="218"/>
      <c r="HK83" s="218"/>
      <c r="HL83" s="218"/>
      <c r="HM83" s="218"/>
      <c r="HN83" s="218"/>
      <c r="HO83" s="218"/>
      <c r="HP83" s="218"/>
      <c r="HQ83" s="218"/>
      <c r="HR83" s="218"/>
      <c r="HS83" s="218"/>
      <c r="HT83" s="218"/>
      <c r="HU83" s="218"/>
      <c r="HV83" s="218"/>
    </row>
    <row r="84" spans="1:230" ht="60" x14ac:dyDescent="0.25">
      <c r="A84" s="152" t="s">
        <v>156</v>
      </c>
      <c r="B84" s="155" t="s">
        <v>136</v>
      </c>
      <c r="C84" s="246" t="str">
        <f>IF('Question bank'!J53&gt;" ",'Question bank'!J53," ")</f>
        <v xml:space="preserve"> </v>
      </c>
      <c r="D84" s="259"/>
      <c r="E84" s="259"/>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8"/>
      <c r="BD84" s="218"/>
      <c r="BE84" s="218"/>
      <c r="BF84" s="218"/>
      <c r="BG84" s="218"/>
      <c r="BH84" s="218"/>
      <c r="BI84" s="218"/>
      <c r="BJ84" s="218"/>
      <c r="BK84" s="218"/>
      <c r="BL84" s="218"/>
      <c r="BM84" s="218"/>
      <c r="BN84" s="218"/>
      <c r="BO84" s="218"/>
      <c r="BP84" s="218"/>
      <c r="BQ84" s="218"/>
      <c r="BR84" s="218"/>
      <c r="BS84" s="218"/>
      <c r="BT84" s="218"/>
      <c r="BU84" s="218"/>
      <c r="BV84" s="218"/>
      <c r="BW84" s="218"/>
      <c r="BX84" s="218"/>
      <c r="BY84" s="218"/>
      <c r="BZ84" s="218"/>
      <c r="CA84" s="218"/>
      <c r="CB84" s="218"/>
      <c r="CC84" s="218"/>
      <c r="CD84" s="218"/>
      <c r="CE84" s="218"/>
      <c r="CF84" s="218"/>
      <c r="CG84" s="218"/>
      <c r="CH84" s="218"/>
      <c r="CI84" s="218"/>
      <c r="CJ84" s="218"/>
      <c r="CK84" s="218"/>
      <c r="CL84" s="218"/>
      <c r="CM84" s="218"/>
      <c r="CN84" s="218"/>
      <c r="CO84" s="218"/>
      <c r="CP84" s="218"/>
      <c r="CQ84" s="218"/>
      <c r="CR84" s="218"/>
      <c r="CS84" s="218"/>
      <c r="CT84" s="218"/>
      <c r="CU84" s="218"/>
      <c r="CV84" s="218"/>
      <c r="CW84" s="218"/>
      <c r="CX84" s="218"/>
      <c r="CY84" s="218"/>
      <c r="CZ84" s="218"/>
      <c r="DA84" s="218"/>
      <c r="DB84" s="218"/>
      <c r="DC84" s="218"/>
      <c r="DD84" s="218"/>
      <c r="DE84" s="218"/>
      <c r="DF84" s="218"/>
      <c r="DG84" s="218"/>
      <c r="DH84" s="218"/>
      <c r="DI84" s="218"/>
      <c r="DJ84" s="218"/>
      <c r="DK84" s="218"/>
      <c r="DL84" s="218"/>
      <c r="DM84" s="218"/>
      <c r="DN84" s="218"/>
      <c r="DO84" s="218"/>
      <c r="DP84" s="218"/>
      <c r="DQ84" s="218"/>
      <c r="DR84" s="218"/>
      <c r="DS84" s="218"/>
      <c r="DT84" s="218"/>
      <c r="DU84" s="218"/>
      <c r="DV84" s="218"/>
      <c r="DW84" s="218"/>
      <c r="DX84" s="218"/>
      <c r="DY84" s="218"/>
      <c r="DZ84" s="218"/>
      <c r="EA84" s="218"/>
      <c r="EB84" s="218"/>
      <c r="EC84" s="218"/>
      <c r="ED84" s="218"/>
      <c r="EE84" s="218"/>
      <c r="EF84" s="218"/>
      <c r="EG84" s="218"/>
      <c r="EH84" s="218"/>
      <c r="EI84" s="218"/>
      <c r="EJ84" s="218"/>
      <c r="EK84" s="218"/>
      <c r="EL84" s="218"/>
      <c r="EM84" s="218"/>
      <c r="EN84" s="218"/>
      <c r="EO84" s="218"/>
      <c r="EP84" s="218"/>
      <c r="EQ84" s="218"/>
      <c r="ER84" s="218"/>
      <c r="ES84" s="218"/>
      <c r="ET84" s="218"/>
      <c r="EU84" s="218"/>
      <c r="EV84" s="218"/>
      <c r="EW84" s="218"/>
      <c r="EX84" s="218"/>
      <c r="EY84" s="218"/>
      <c r="EZ84" s="218"/>
      <c r="FA84" s="218"/>
      <c r="FB84" s="218"/>
      <c r="FC84" s="218"/>
      <c r="FD84" s="218"/>
      <c r="FE84" s="218"/>
      <c r="FF84" s="218"/>
      <c r="FG84" s="218"/>
      <c r="FH84" s="218"/>
      <c r="FI84" s="218"/>
      <c r="FJ84" s="218"/>
      <c r="FK84" s="218"/>
      <c r="FL84" s="218"/>
      <c r="FM84" s="218"/>
      <c r="FN84" s="218"/>
      <c r="FO84" s="218"/>
      <c r="FP84" s="218"/>
      <c r="FQ84" s="218"/>
      <c r="FR84" s="218"/>
      <c r="FS84" s="218"/>
      <c r="FT84" s="218"/>
      <c r="FU84" s="218"/>
      <c r="FV84" s="218"/>
      <c r="FW84" s="218"/>
      <c r="FX84" s="218"/>
      <c r="FY84" s="218"/>
      <c r="FZ84" s="218"/>
      <c r="GA84" s="218"/>
      <c r="GB84" s="218"/>
      <c r="GC84" s="218"/>
      <c r="GD84" s="218"/>
      <c r="GE84" s="218"/>
      <c r="GF84" s="218"/>
      <c r="GG84" s="218"/>
      <c r="GH84" s="218"/>
      <c r="GI84" s="218"/>
      <c r="GJ84" s="218"/>
      <c r="GK84" s="218"/>
      <c r="GL84" s="218"/>
      <c r="GM84" s="218"/>
      <c r="GN84" s="218"/>
      <c r="GO84" s="218"/>
      <c r="GP84" s="218"/>
      <c r="GQ84" s="218"/>
      <c r="GR84" s="218"/>
      <c r="GS84" s="218"/>
      <c r="GT84" s="218"/>
      <c r="GU84" s="218"/>
      <c r="GV84" s="218"/>
      <c r="GW84" s="218"/>
      <c r="GX84" s="218"/>
      <c r="GY84" s="218"/>
      <c r="GZ84" s="218"/>
      <c r="HA84" s="218"/>
      <c r="HB84" s="218"/>
      <c r="HC84" s="218"/>
      <c r="HD84" s="218"/>
      <c r="HE84" s="218"/>
      <c r="HF84" s="218"/>
      <c r="HG84" s="218"/>
      <c r="HH84" s="218"/>
      <c r="HI84" s="218"/>
      <c r="HJ84" s="218"/>
      <c r="HK84" s="218"/>
      <c r="HL84" s="218"/>
      <c r="HM84" s="218"/>
      <c r="HN84" s="218"/>
      <c r="HO84" s="218"/>
      <c r="HP84" s="218"/>
      <c r="HQ84" s="218"/>
      <c r="HR84" s="218"/>
      <c r="HS84" s="218"/>
      <c r="HT84" s="218"/>
      <c r="HU84" s="218"/>
      <c r="HV84" s="218"/>
    </row>
    <row r="85" spans="1:230" ht="75" x14ac:dyDescent="0.25">
      <c r="A85" s="152" t="s">
        <v>159</v>
      </c>
      <c r="B85" s="155" t="s">
        <v>141</v>
      </c>
      <c r="C85" s="246" t="str">
        <f>IF('Question bank'!J56&gt;" ",'Question bank'!J56," ")</f>
        <v xml:space="preserve"> </v>
      </c>
      <c r="D85" s="259"/>
      <c r="E85" s="259"/>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8"/>
      <c r="BN85" s="218"/>
      <c r="BO85" s="218"/>
      <c r="BP85" s="218"/>
      <c r="BQ85" s="218"/>
      <c r="BR85" s="218"/>
      <c r="BS85" s="218"/>
      <c r="BT85" s="218"/>
      <c r="BU85" s="218"/>
      <c r="BV85" s="218"/>
      <c r="BW85" s="218"/>
      <c r="BX85" s="218"/>
      <c r="BY85" s="218"/>
      <c r="BZ85" s="218"/>
      <c r="CA85" s="218"/>
      <c r="CB85" s="218"/>
      <c r="CC85" s="218"/>
      <c r="CD85" s="218"/>
      <c r="CE85" s="218"/>
      <c r="CF85" s="218"/>
      <c r="CG85" s="218"/>
      <c r="CH85" s="218"/>
      <c r="CI85" s="218"/>
      <c r="CJ85" s="218"/>
      <c r="CK85" s="218"/>
      <c r="CL85" s="218"/>
      <c r="CM85" s="218"/>
      <c r="CN85" s="218"/>
      <c r="CO85" s="218"/>
      <c r="CP85" s="218"/>
      <c r="CQ85" s="218"/>
      <c r="CR85" s="218"/>
      <c r="CS85" s="218"/>
      <c r="CT85" s="218"/>
      <c r="CU85" s="218"/>
      <c r="CV85" s="218"/>
      <c r="CW85" s="218"/>
      <c r="CX85" s="218"/>
      <c r="CY85" s="218"/>
      <c r="CZ85" s="218"/>
      <c r="DA85" s="218"/>
      <c r="DB85" s="218"/>
      <c r="DC85" s="218"/>
      <c r="DD85" s="218"/>
      <c r="DE85" s="218"/>
      <c r="DF85" s="218"/>
      <c r="DG85" s="218"/>
      <c r="DH85" s="218"/>
      <c r="DI85" s="218"/>
      <c r="DJ85" s="218"/>
      <c r="DK85" s="218"/>
      <c r="DL85" s="218"/>
      <c r="DM85" s="218"/>
      <c r="DN85" s="218"/>
      <c r="DO85" s="218"/>
      <c r="DP85" s="218"/>
      <c r="DQ85" s="218"/>
      <c r="DR85" s="218"/>
      <c r="DS85" s="218"/>
      <c r="DT85" s="218"/>
      <c r="DU85" s="218"/>
      <c r="DV85" s="218"/>
      <c r="DW85" s="218"/>
      <c r="DX85" s="218"/>
      <c r="DY85" s="218"/>
      <c r="DZ85" s="218"/>
      <c r="EA85" s="218"/>
      <c r="EB85" s="218"/>
      <c r="EC85" s="218"/>
      <c r="ED85" s="218"/>
      <c r="EE85" s="218"/>
      <c r="EF85" s="218"/>
      <c r="EG85" s="218"/>
      <c r="EH85" s="218"/>
      <c r="EI85" s="218"/>
      <c r="EJ85" s="218"/>
      <c r="EK85" s="218"/>
      <c r="EL85" s="218"/>
      <c r="EM85" s="218"/>
      <c r="EN85" s="218"/>
      <c r="EO85" s="218"/>
      <c r="EP85" s="218"/>
      <c r="EQ85" s="218"/>
      <c r="ER85" s="218"/>
      <c r="ES85" s="218"/>
      <c r="ET85" s="218"/>
      <c r="EU85" s="218"/>
      <c r="EV85" s="218"/>
      <c r="EW85" s="218"/>
      <c r="EX85" s="218"/>
      <c r="EY85" s="218"/>
      <c r="EZ85" s="218"/>
      <c r="FA85" s="218"/>
      <c r="FB85" s="218"/>
      <c r="FC85" s="218"/>
      <c r="FD85" s="218"/>
      <c r="FE85" s="218"/>
      <c r="FF85" s="218"/>
      <c r="FG85" s="218"/>
      <c r="FH85" s="218"/>
      <c r="FI85" s="218"/>
      <c r="FJ85" s="218"/>
      <c r="FK85" s="218"/>
      <c r="FL85" s="218"/>
      <c r="FM85" s="218"/>
      <c r="FN85" s="218"/>
      <c r="FO85" s="218"/>
      <c r="FP85" s="218"/>
      <c r="FQ85" s="218"/>
      <c r="FR85" s="218"/>
      <c r="FS85" s="218"/>
      <c r="FT85" s="218"/>
      <c r="FU85" s="218"/>
      <c r="FV85" s="218"/>
      <c r="FW85" s="218"/>
      <c r="FX85" s="218"/>
      <c r="FY85" s="218"/>
      <c r="FZ85" s="218"/>
      <c r="GA85" s="218"/>
      <c r="GB85" s="218"/>
      <c r="GC85" s="218"/>
      <c r="GD85" s="218"/>
      <c r="GE85" s="218"/>
      <c r="GF85" s="218"/>
      <c r="GG85" s="218"/>
      <c r="GH85" s="218"/>
      <c r="GI85" s="218"/>
      <c r="GJ85" s="218"/>
      <c r="GK85" s="218"/>
      <c r="GL85" s="218"/>
      <c r="GM85" s="218"/>
      <c r="GN85" s="218"/>
      <c r="GO85" s="218"/>
      <c r="GP85" s="218"/>
      <c r="GQ85" s="218"/>
      <c r="GR85" s="218"/>
      <c r="GS85" s="218"/>
      <c r="GT85" s="218"/>
      <c r="GU85" s="218"/>
      <c r="GV85" s="218"/>
      <c r="GW85" s="218"/>
      <c r="GX85" s="218"/>
      <c r="GY85" s="218"/>
      <c r="GZ85" s="218"/>
      <c r="HA85" s="218"/>
      <c r="HB85" s="218"/>
      <c r="HC85" s="218"/>
      <c r="HD85" s="218"/>
      <c r="HE85" s="218"/>
      <c r="HF85" s="218"/>
      <c r="HG85" s="218"/>
      <c r="HH85" s="218"/>
      <c r="HI85" s="218"/>
      <c r="HJ85" s="218"/>
      <c r="HK85" s="218"/>
      <c r="HL85" s="218"/>
      <c r="HM85" s="218"/>
      <c r="HN85" s="218"/>
      <c r="HO85" s="218"/>
      <c r="HP85" s="218"/>
      <c r="HQ85" s="218"/>
      <c r="HR85" s="218"/>
      <c r="HS85" s="218"/>
      <c r="HT85" s="218"/>
      <c r="HU85" s="218"/>
      <c r="HV85" s="218"/>
    </row>
    <row r="86" spans="1:230" ht="75" x14ac:dyDescent="0.25">
      <c r="A86" s="152" t="s">
        <v>162</v>
      </c>
      <c r="B86" s="155" t="s">
        <v>144</v>
      </c>
      <c r="C86" s="246" t="str">
        <f>IF('Question bank'!J57&gt;" ",'Question bank'!J57," ")</f>
        <v xml:space="preserve"> </v>
      </c>
      <c r="D86" s="259"/>
      <c r="E86" s="259"/>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c r="BC86" s="218"/>
      <c r="BD86" s="218"/>
      <c r="BE86" s="218"/>
      <c r="BF86" s="218"/>
      <c r="BG86" s="218"/>
      <c r="BH86" s="218"/>
      <c r="BI86" s="218"/>
      <c r="BJ86" s="218"/>
      <c r="BK86" s="218"/>
      <c r="BL86" s="218"/>
      <c r="BM86" s="218"/>
      <c r="BN86" s="218"/>
      <c r="BO86" s="218"/>
      <c r="BP86" s="218"/>
      <c r="BQ86" s="218"/>
      <c r="BR86" s="218"/>
      <c r="BS86" s="218"/>
      <c r="BT86" s="218"/>
      <c r="BU86" s="218"/>
      <c r="BV86" s="218"/>
      <c r="BW86" s="218"/>
      <c r="BX86" s="218"/>
      <c r="BY86" s="218"/>
      <c r="BZ86" s="218"/>
      <c r="CA86" s="218"/>
      <c r="CB86" s="218"/>
      <c r="CC86" s="218"/>
      <c r="CD86" s="218"/>
      <c r="CE86" s="218"/>
      <c r="CF86" s="218"/>
      <c r="CG86" s="218"/>
      <c r="CH86" s="218"/>
      <c r="CI86" s="218"/>
      <c r="CJ86" s="218"/>
      <c r="CK86" s="218"/>
      <c r="CL86" s="218"/>
      <c r="CM86" s="218"/>
      <c r="CN86" s="218"/>
      <c r="CO86" s="218"/>
      <c r="CP86" s="218"/>
      <c r="CQ86" s="218"/>
      <c r="CR86" s="218"/>
      <c r="CS86" s="218"/>
      <c r="CT86" s="218"/>
      <c r="CU86" s="218"/>
      <c r="CV86" s="218"/>
      <c r="CW86" s="218"/>
      <c r="CX86" s="218"/>
      <c r="CY86" s="218"/>
      <c r="CZ86" s="218"/>
      <c r="DA86" s="218"/>
      <c r="DB86" s="218"/>
      <c r="DC86" s="218"/>
      <c r="DD86" s="218"/>
      <c r="DE86" s="218"/>
      <c r="DF86" s="218"/>
      <c r="DG86" s="218"/>
      <c r="DH86" s="218"/>
      <c r="DI86" s="218"/>
      <c r="DJ86" s="218"/>
      <c r="DK86" s="218"/>
      <c r="DL86" s="218"/>
      <c r="DM86" s="218"/>
      <c r="DN86" s="218"/>
      <c r="DO86" s="218"/>
      <c r="DP86" s="218"/>
      <c r="DQ86" s="218"/>
      <c r="DR86" s="218"/>
      <c r="DS86" s="218"/>
      <c r="DT86" s="218"/>
      <c r="DU86" s="218"/>
      <c r="DV86" s="218"/>
      <c r="DW86" s="218"/>
      <c r="DX86" s="218"/>
      <c r="DY86" s="218"/>
      <c r="DZ86" s="218"/>
      <c r="EA86" s="218"/>
      <c r="EB86" s="218"/>
      <c r="EC86" s="218"/>
      <c r="ED86" s="218"/>
      <c r="EE86" s="218"/>
      <c r="EF86" s="218"/>
      <c r="EG86" s="218"/>
      <c r="EH86" s="218"/>
      <c r="EI86" s="218"/>
      <c r="EJ86" s="218"/>
      <c r="EK86" s="218"/>
      <c r="EL86" s="218"/>
      <c r="EM86" s="218"/>
      <c r="EN86" s="218"/>
      <c r="EO86" s="218"/>
      <c r="EP86" s="218"/>
      <c r="EQ86" s="218"/>
      <c r="ER86" s="218"/>
      <c r="ES86" s="218"/>
      <c r="ET86" s="218"/>
      <c r="EU86" s="218"/>
      <c r="EV86" s="218"/>
      <c r="EW86" s="218"/>
      <c r="EX86" s="218"/>
      <c r="EY86" s="218"/>
      <c r="EZ86" s="218"/>
      <c r="FA86" s="218"/>
      <c r="FB86" s="218"/>
      <c r="FC86" s="218"/>
      <c r="FD86" s="218"/>
      <c r="FE86" s="218"/>
      <c r="FF86" s="218"/>
      <c r="FG86" s="218"/>
      <c r="FH86" s="218"/>
      <c r="FI86" s="218"/>
      <c r="FJ86" s="218"/>
      <c r="FK86" s="218"/>
      <c r="FL86" s="218"/>
      <c r="FM86" s="218"/>
      <c r="FN86" s="218"/>
      <c r="FO86" s="218"/>
      <c r="FP86" s="218"/>
      <c r="FQ86" s="218"/>
      <c r="FR86" s="218"/>
      <c r="FS86" s="218"/>
      <c r="FT86" s="218"/>
      <c r="FU86" s="218"/>
      <c r="FV86" s="218"/>
      <c r="FW86" s="218"/>
      <c r="FX86" s="218"/>
      <c r="FY86" s="218"/>
      <c r="FZ86" s="218"/>
      <c r="GA86" s="218"/>
      <c r="GB86" s="218"/>
      <c r="GC86" s="218"/>
      <c r="GD86" s="218"/>
      <c r="GE86" s="218"/>
      <c r="GF86" s="218"/>
      <c r="GG86" s="218"/>
      <c r="GH86" s="218"/>
      <c r="GI86" s="218"/>
      <c r="GJ86" s="218"/>
      <c r="GK86" s="218"/>
      <c r="GL86" s="218"/>
      <c r="GM86" s="218"/>
      <c r="GN86" s="218"/>
      <c r="GO86" s="218"/>
      <c r="GP86" s="218"/>
      <c r="GQ86" s="218"/>
      <c r="GR86" s="218"/>
      <c r="GS86" s="218"/>
      <c r="GT86" s="218"/>
      <c r="GU86" s="218"/>
      <c r="GV86" s="218"/>
      <c r="GW86" s="218"/>
      <c r="GX86" s="218"/>
      <c r="GY86" s="218"/>
      <c r="GZ86" s="218"/>
      <c r="HA86" s="218"/>
      <c r="HB86" s="218"/>
      <c r="HC86" s="218"/>
      <c r="HD86" s="218"/>
      <c r="HE86" s="218"/>
      <c r="HF86" s="218"/>
      <c r="HG86" s="218"/>
      <c r="HH86" s="218"/>
      <c r="HI86" s="218"/>
      <c r="HJ86" s="218"/>
      <c r="HK86" s="218"/>
      <c r="HL86" s="218"/>
      <c r="HM86" s="218"/>
      <c r="HN86" s="218"/>
      <c r="HO86" s="218"/>
      <c r="HP86" s="218"/>
      <c r="HQ86" s="218"/>
      <c r="HR86" s="218"/>
      <c r="HS86" s="218"/>
      <c r="HT86" s="218"/>
      <c r="HU86" s="218"/>
      <c r="HV86" s="218"/>
    </row>
    <row r="87" spans="1:230" ht="45" x14ac:dyDescent="0.25">
      <c r="A87" s="152" t="s">
        <v>418</v>
      </c>
      <c r="B87" s="155" t="s">
        <v>147</v>
      </c>
      <c r="C87" s="246" t="str">
        <f>IF('Question bank'!J58&gt;" ",'Question bank'!J58," ")</f>
        <v xml:space="preserve"> </v>
      </c>
      <c r="D87" s="259"/>
      <c r="E87" s="259"/>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8"/>
      <c r="BR87" s="218"/>
      <c r="BS87" s="218"/>
      <c r="BT87" s="218"/>
      <c r="BU87" s="218"/>
      <c r="BV87" s="218"/>
      <c r="BW87" s="218"/>
      <c r="BX87" s="218"/>
      <c r="BY87" s="218"/>
      <c r="BZ87" s="218"/>
      <c r="CA87" s="218"/>
      <c r="CB87" s="218"/>
      <c r="CC87" s="218"/>
      <c r="CD87" s="218"/>
      <c r="CE87" s="218"/>
      <c r="CF87" s="218"/>
      <c r="CG87" s="218"/>
      <c r="CH87" s="218"/>
      <c r="CI87" s="218"/>
      <c r="CJ87" s="218"/>
      <c r="CK87" s="218"/>
      <c r="CL87" s="218"/>
      <c r="CM87" s="218"/>
      <c r="CN87" s="218"/>
      <c r="CO87" s="218"/>
      <c r="CP87" s="218"/>
      <c r="CQ87" s="218"/>
      <c r="CR87" s="218"/>
      <c r="CS87" s="218"/>
      <c r="CT87" s="218"/>
      <c r="CU87" s="218"/>
      <c r="CV87" s="218"/>
      <c r="CW87" s="218"/>
      <c r="CX87" s="218"/>
      <c r="CY87" s="218"/>
      <c r="CZ87" s="218"/>
      <c r="DA87" s="218"/>
      <c r="DB87" s="218"/>
      <c r="DC87" s="218"/>
      <c r="DD87" s="218"/>
      <c r="DE87" s="218"/>
      <c r="DF87" s="218"/>
      <c r="DG87" s="218"/>
      <c r="DH87" s="218"/>
      <c r="DI87" s="218"/>
      <c r="DJ87" s="218"/>
      <c r="DK87" s="218"/>
      <c r="DL87" s="218"/>
      <c r="DM87" s="218"/>
      <c r="DN87" s="218"/>
      <c r="DO87" s="218"/>
      <c r="DP87" s="218"/>
      <c r="DQ87" s="218"/>
      <c r="DR87" s="218"/>
      <c r="DS87" s="218"/>
      <c r="DT87" s="218"/>
      <c r="DU87" s="218"/>
      <c r="DV87" s="218"/>
      <c r="DW87" s="218"/>
      <c r="DX87" s="218"/>
      <c r="DY87" s="218"/>
      <c r="DZ87" s="218"/>
      <c r="EA87" s="218"/>
      <c r="EB87" s="218"/>
      <c r="EC87" s="218"/>
      <c r="ED87" s="218"/>
      <c r="EE87" s="218"/>
      <c r="EF87" s="218"/>
      <c r="EG87" s="218"/>
      <c r="EH87" s="218"/>
      <c r="EI87" s="218"/>
      <c r="EJ87" s="218"/>
      <c r="EK87" s="218"/>
      <c r="EL87" s="218"/>
      <c r="EM87" s="218"/>
      <c r="EN87" s="218"/>
      <c r="EO87" s="218"/>
      <c r="EP87" s="218"/>
      <c r="EQ87" s="218"/>
      <c r="ER87" s="218"/>
      <c r="ES87" s="218"/>
      <c r="ET87" s="218"/>
      <c r="EU87" s="218"/>
      <c r="EV87" s="218"/>
      <c r="EW87" s="218"/>
      <c r="EX87" s="218"/>
      <c r="EY87" s="218"/>
      <c r="EZ87" s="218"/>
      <c r="FA87" s="218"/>
      <c r="FB87" s="218"/>
      <c r="FC87" s="218"/>
      <c r="FD87" s="218"/>
      <c r="FE87" s="218"/>
      <c r="FF87" s="218"/>
      <c r="FG87" s="218"/>
      <c r="FH87" s="218"/>
      <c r="FI87" s="218"/>
      <c r="FJ87" s="218"/>
      <c r="FK87" s="218"/>
      <c r="FL87" s="218"/>
      <c r="FM87" s="218"/>
      <c r="FN87" s="218"/>
      <c r="FO87" s="218"/>
      <c r="FP87" s="218"/>
      <c r="FQ87" s="218"/>
      <c r="FR87" s="218"/>
      <c r="FS87" s="218"/>
      <c r="FT87" s="218"/>
      <c r="FU87" s="218"/>
      <c r="FV87" s="218"/>
      <c r="FW87" s="218"/>
      <c r="FX87" s="218"/>
      <c r="FY87" s="218"/>
      <c r="FZ87" s="218"/>
      <c r="GA87" s="218"/>
      <c r="GB87" s="218"/>
      <c r="GC87" s="218"/>
      <c r="GD87" s="218"/>
      <c r="GE87" s="218"/>
      <c r="GF87" s="218"/>
      <c r="GG87" s="218"/>
      <c r="GH87" s="218"/>
      <c r="GI87" s="218"/>
      <c r="GJ87" s="218"/>
      <c r="GK87" s="218"/>
      <c r="GL87" s="218"/>
      <c r="GM87" s="218"/>
      <c r="GN87" s="218"/>
      <c r="GO87" s="218"/>
      <c r="GP87" s="218"/>
      <c r="GQ87" s="218"/>
      <c r="GR87" s="218"/>
      <c r="GS87" s="218"/>
      <c r="GT87" s="218"/>
      <c r="GU87" s="218"/>
      <c r="GV87" s="218"/>
      <c r="GW87" s="218"/>
      <c r="GX87" s="218"/>
      <c r="GY87" s="218"/>
      <c r="GZ87" s="218"/>
      <c r="HA87" s="218"/>
      <c r="HB87" s="218"/>
      <c r="HC87" s="218"/>
      <c r="HD87" s="218"/>
      <c r="HE87" s="218"/>
      <c r="HF87" s="218"/>
      <c r="HG87" s="218"/>
      <c r="HH87" s="218"/>
      <c r="HI87" s="218"/>
      <c r="HJ87" s="218"/>
      <c r="HK87" s="218"/>
      <c r="HL87" s="218"/>
      <c r="HM87" s="218"/>
      <c r="HN87" s="218"/>
      <c r="HO87" s="218"/>
      <c r="HP87" s="218"/>
      <c r="HQ87" s="218"/>
      <c r="HR87" s="218"/>
      <c r="HS87" s="218"/>
      <c r="HT87" s="218"/>
      <c r="HU87" s="218"/>
      <c r="HV87" s="218"/>
    </row>
    <row r="88" spans="1:230" ht="45" x14ac:dyDescent="0.25">
      <c r="A88" s="152" t="s">
        <v>420</v>
      </c>
      <c r="B88" s="155" t="s">
        <v>150</v>
      </c>
      <c r="C88" s="246" t="str">
        <f>IF('Question bank'!J59&gt;" ",'Question bank'!J59," ")</f>
        <v xml:space="preserve"> </v>
      </c>
      <c r="D88" s="259"/>
      <c r="E88" s="259"/>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8"/>
      <c r="BV88" s="218"/>
      <c r="BW88" s="218"/>
      <c r="BX88" s="218"/>
      <c r="BY88" s="218"/>
      <c r="BZ88" s="218"/>
      <c r="CA88" s="218"/>
      <c r="CB88" s="218"/>
      <c r="CC88" s="218"/>
      <c r="CD88" s="218"/>
      <c r="CE88" s="218"/>
      <c r="CF88" s="218"/>
      <c r="CG88" s="218"/>
      <c r="CH88" s="218"/>
      <c r="CI88" s="218"/>
      <c r="CJ88" s="218"/>
      <c r="CK88" s="218"/>
      <c r="CL88" s="218"/>
      <c r="CM88" s="218"/>
      <c r="CN88" s="218"/>
      <c r="CO88" s="218"/>
      <c r="CP88" s="218"/>
      <c r="CQ88" s="218"/>
      <c r="CR88" s="218"/>
      <c r="CS88" s="218"/>
      <c r="CT88" s="218"/>
      <c r="CU88" s="218"/>
      <c r="CV88" s="218"/>
      <c r="CW88" s="218"/>
      <c r="CX88" s="218"/>
      <c r="CY88" s="218"/>
      <c r="CZ88" s="218"/>
      <c r="DA88" s="218"/>
      <c r="DB88" s="218"/>
      <c r="DC88" s="218"/>
      <c r="DD88" s="218"/>
      <c r="DE88" s="218"/>
      <c r="DF88" s="218"/>
      <c r="DG88" s="218"/>
      <c r="DH88" s="218"/>
      <c r="DI88" s="218"/>
      <c r="DJ88" s="218"/>
      <c r="DK88" s="218"/>
      <c r="DL88" s="218"/>
      <c r="DM88" s="218"/>
      <c r="DN88" s="218"/>
      <c r="DO88" s="218"/>
      <c r="DP88" s="218"/>
      <c r="DQ88" s="218"/>
      <c r="DR88" s="218"/>
      <c r="DS88" s="218"/>
      <c r="DT88" s="218"/>
      <c r="DU88" s="218"/>
      <c r="DV88" s="218"/>
      <c r="DW88" s="218"/>
      <c r="DX88" s="218"/>
      <c r="DY88" s="218"/>
      <c r="DZ88" s="218"/>
      <c r="EA88" s="218"/>
      <c r="EB88" s="218"/>
      <c r="EC88" s="218"/>
      <c r="ED88" s="218"/>
      <c r="EE88" s="218"/>
      <c r="EF88" s="218"/>
      <c r="EG88" s="218"/>
      <c r="EH88" s="218"/>
      <c r="EI88" s="218"/>
      <c r="EJ88" s="218"/>
      <c r="EK88" s="218"/>
      <c r="EL88" s="218"/>
      <c r="EM88" s="218"/>
      <c r="EN88" s="218"/>
      <c r="EO88" s="218"/>
      <c r="EP88" s="218"/>
      <c r="EQ88" s="218"/>
      <c r="ER88" s="218"/>
      <c r="ES88" s="218"/>
      <c r="ET88" s="218"/>
      <c r="EU88" s="218"/>
      <c r="EV88" s="218"/>
      <c r="EW88" s="218"/>
      <c r="EX88" s="218"/>
      <c r="EY88" s="218"/>
      <c r="EZ88" s="218"/>
      <c r="FA88" s="218"/>
      <c r="FB88" s="218"/>
      <c r="FC88" s="218"/>
      <c r="FD88" s="218"/>
      <c r="FE88" s="218"/>
      <c r="FF88" s="218"/>
      <c r="FG88" s="218"/>
      <c r="FH88" s="218"/>
      <c r="FI88" s="218"/>
      <c r="FJ88" s="218"/>
      <c r="FK88" s="218"/>
      <c r="FL88" s="218"/>
      <c r="FM88" s="218"/>
      <c r="FN88" s="218"/>
      <c r="FO88" s="218"/>
      <c r="FP88" s="218"/>
      <c r="FQ88" s="218"/>
      <c r="FR88" s="218"/>
      <c r="FS88" s="218"/>
      <c r="FT88" s="218"/>
      <c r="FU88" s="218"/>
      <c r="FV88" s="218"/>
      <c r="FW88" s="218"/>
      <c r="FX88" s="218"/>
      <c r="FY88" s="218"/>
      <c r="FZ88" s="218"/>
      <c r="GA88" s="218"/>
      <c r="GB88" s="218"/>
      <c r="GC88" s="218"/>
      <c r="GD88" s="218"/>
      <c r="GE88" s="218"/>
      <c r="GF88" s="218"/>
      <c r="GG88" s="218"/>
      <c r="GH88" s="218"/>
      <c r="GI88" s="218"/>
      <c r="GJ88" s="218"/>
      <c r="GK88" s="218"/>
      <c r="GL88" s="218"/>
      <c r="GM88" s="218"/>
      <c r="GN88" s="218"/>
      <c r="GO88" s="218"/>
      <c r="GP88" s="218"/>
      <c r="GQ88" s="218"/>
      <c r="GR88" s="218"/>
      <c r="GS88" s="218"/>
      <c r="GT88" s="218"/>
      <c r="GU88" s="218"/>
      <c r="GV88" s="218"/>
      <c r="GW88" s="218"/>
      <c r="GX88" s="218"/>
      <c r="GY88" s="218"/>
      <c r="GZ88" s="218"/>
      <c r="HA88" s="218"/>
      <c r="HB88" s="218"/>
      <c r="HC88" s="218"/>
      <c r="HD88" s="218"/>
      <c r="HE88" s="218"/>
      <c r="HF88" s="218"/>
      <c r="HG88" s="218"/>
      <c r="HH88" s="218"/>
      <c r="HI88" s="218"/>
      <c r="HJ88" s="218"/>
      <c r="HK88" s="218"/>
      <c r="HL88" s="218"/>
      <c r="HM88" s="218"/>
      <c r="HN88" s="218"/>
      <c r="HO88" s="218"/>
      <c r="HP88" s="218"/>
      <c r="HQ88" s="218"/>
      <c r="HR88" s="218"/>
      <c r="HS88" s="218"/>
      <c r="HT88" s="218"/>
      <c r="HU88" s="218"/>
      <c r="HV88" s="218"/>
    </row>
    <row r="89" spans="1:230" x14ac:dyDescent="0.25">
      <c r="A89" s="251"/>
      <c r="B89" s="252"/>
      <c r="C89" s="252"/>
      <c r="D89" s="252"/>
      <c r="E89" s="253"/>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c r="AV89" s="218"/>
      <c r="AW89" s="218"/>
      <c r="AX89" s="218"/>
      <c r="AY89" s="218"/>
      <c r="AZ89" s="218"/>
      <c r="BA89" s="218"/>
      <c r="BB89" s="218"/>
      <c r="BC89" s="218"/>
      <c r="BD89" s="218"/>
      <c r="BE89" s="218"/>
      <c r="BF89" s="218"/>
      <c r="BG89" s="218"/>
      <c r="BH89" s="218"/>
      <c r="BI89" s="218"/>
      <c r="BJ89" s="218"/>
      <c r="BK89" s="218"/>
      <c r="BL89" s="218"/>
      <c r="BM89" s="218"/>
      <c r="BN89" s="218"/>
      <c r="BO89" s="218"/>
      <c r="BP89" s="218"/>
      <c r="BQ89" s="218"/>
      <c r="BR89" s="218"/>
      <c r="BS89" s="218"/>
      <c r="BT89" s="218"/>
      <c r="BU89" s="218"/>
      <c r="BV89" s="218"/>
      <c r="BW89" s="218"/>
      <c r="BX89" s="218"/>
      <c r="BY89" s="218"/>
      <c r="BZ89" s="218"/>
      <c r="CA89" s="218"/>
      <c r="CB89" s="218"/>
      <c r="CC89" s="218"/>
      <c r="CD89" s="218"/>
      <c r="CE89" s="218"/>
      <c r="CF89" s="218"/>
      <c r="CG89" s="218"/>
      <c r="CH89" s="218"/>
      <c r="CI89" s="218"/>
      <c r="CJ89" s="218"/>
      <c r="CK89" s="218"/>
      <c r="CL89" s="218"/>
      <c r="CM89" s="218"/>
      <c r="CN89" s="218"/>
      <c r="CO89" s="218"/>
      <c r="CP89" s="218"/>
      <c r="CQ89" s="218"/>
      <c r="CR89" s="218"/>
      <c r="CS89" s="218"/>
      <c r="CT89" s="218"/>
      <c r="CU89" s="218"/>
      <c r="CV89" s="218"/>
      <c r="CW89" s="218"/>
      <c r="CX89" s="218"/>
      <c r="CY89" s="218"/>
      <c r="CZ89" s="218"/>
      <c r="DA89" s="218"/>
      <c r="DB89" s="218"/>
      <c r="DC89" s="218"/>
      <c r="DD89" s="218"/>
      <c r="DE89" s="218"/>
      <c r="DF89" s="218"/>
      <c r="DG89" s="218"/>
      <c r="DH89" s="218"/>
      <c r="DI89" s="218"/>
      <c r="DJ89" s="218"/>
      <c r="DK89" s="218"/>
      <c r="DL89" s="218"/>
      <c r="DM89" s="218"/>
      <c r="DN89" s="218"/>
      <c r="DO89" s="218"/>
      <c r="DP89" s="218"/>
      <c r="DQ89" s="218"/>
      <c r="DR89" s="218"/>
      <c r="DS89" s="218"/>
      <c r="DT89" s="218"/>
      <c r="DU89" s="218"/>
      <c r="DV89" s="218"/>
      <c r="DW89" s="218"/>
      <c r="DX89" s="218"/>
      <c r="DY89" s="218"/>
      <c r="DZ89" s="218"/>
      <c r="EA89" s="218"/>
      <c r="EB89" s="218"/>
      <c r="EC89" s="218"/>
      <c r="ED89" s="218"/>
      <c r="EE89" s="218"/>
      <c r="EF89" s="218"/>
      <c r="EG89" s="218"/>
      <c r="EH89" s="218"/>
      <c r="EI89" s="218"/>
      <c r="EJ89" s="218"/>
      <c r="EK89" s="218"/>
      <c r="EL89" s="218"/>
      <c r="EM89" s="218"/>
      <c r="EN89" s="218"/>
      <c r="EO89" s="218"/>
      <c r="EP89" s="218"/>
      <c r="EQ89" s="218"/>
      <c r="ER89" s="218"/>
      <c r="ES89" s="218"/>
      <c r="ET89" s="218"/>
      <c r="EU89" s="218"/>
      <c r="EV89" s="218"/>
      <c r="EW89" s="218"/>
      <c r="EX89" s="218"/>
      <c r="EY89" s="218"/>
      <c r="EZ89" s="218"/>
      <c r="FA89" s="218"/>
      <c r="FB89" s="218"/>
      <c r="FC89" s="218"/>
      <c r="FD89" s="218"/>
      <c r="FE89" s="218"/>
      <c r="FF89" s="218"/>
      <c r="FG89" s="218"/>
      <c r="FH89" s="218"/>
      <c r="FI89" s="218"/>
      <c r="FJ89" s="218"/>
      <c r="FK89" s="218"/>
      <c r="FL89" s="218"/>
      <c r="FM89" s="218"/>
      <c r="FN89" s="218"/>
      <c r="FO89" s="218"/>
      <c r="FP89" s="218"/>
      <c r="FQ89" s="218"/>
      <c r="FR89" s="218"/>
      <c r="FS89" s="218"/>
      <c r="FT89" s="218"/>
      <c r="FU89" s="218"/>
      <c r="FV89" s="218"/>
      <c r="FW89" s="218"/>
      <c r="FX89" s="218"/>
      <c r="FY89" s="218"/>
      <c r="FZ89" s="218"/>
      <c r="GA89" s="218"/>
      <c r="GB89" s="218"/>
      <c r="GC89" s="218"/>
      <c r="GD89" s="218"/>
      <c r="GE89" s="218"/>
      <c r="GF89" s="218"/>
      <c r="GG89" s="218"/>
      <c r="GH89" s="218"/>
      <c r="GI89" s="218"/>
      <c r="GJ89" s="218"/>
      <c r="GK89" s="218"/>
      <c r="GL89" s="218"/>
      <c r="GM89" s="218"/>
      <c r="GN89" s="218"/>
      <c r="GO89" s="218"/>
      <c r="GP89" s="218"/>
      <c r="GQ89" s="218"/>
      <c r="GR89" s="218"/>
      <c r="GS89" s="218"/>
      <c r="GT89" s="218"/>
      <c r="GU89" s="218"/>
      <c r="GV89" s="218"/>
      <c r="GW89" s="218"/>
      <c r="GX89" s="218"/>
      <c r="GY89" s="218"/>
      <c r="GZ89" s="218"/>
      <c r="HA89" s="218"/>
      <c r="HB89" s="218"/>
      <c r="HC89" s="218"/>
      <c r="HD89" s="218"/>
      <c r="HE89" s="218"/>
      <c r="HF89" s="218"/>
      <c r="HG89" s="218"/>
      <c r="HH89" s="218"/>
      <c r="HI89" s="218"/>
      <c r="HJ89" s="218"/>
      <c r="HK89" s="218"/>
      <c r="HL89" s="218"/>
      <c r="HM89" s="218"/>
      <c r="HN89" s="218"/>
      <c r="HO89" s="218"/>
      <c r="HP89" s="218"/>
      <c r="HQ89" s="218"/>
      <c r="HR89" s="218"/>
      <c r="HS89" s="218"/>
      <c r="HT89" s="218"/>
      <c r="HU89" s="218"/>
      <c r="HV89" s="218"/>
    </row>
    <row r="90" spans="1:230" x14ac:dyDescent="0.25">
      <c r="A90" s="247" t="s">
        <v>528</v>
      </c>
      <c r="B90" s="248"/>
      <c r="C90" s="248"/>
      <c r="D90" s="248"/>
      <c r="E90" s="249"/>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8"/>
      <c r="AV90" s="218"/>
      <c r="AW90" s="218"/>
      <c r="AX90" s="218"/>
      <c r="AY90" s="218"/>
      <c r="AZ90" s="218"/>
      <c r="BA90" s="218"/>
      <c r="BB90" s="218"/>
      <c r="BC90" s="218"/>
      <c r="BD90" s="218"/>
      <c r="BE90" s="218"/>
      <c r="BF90" s="218"/>
      <c r="BG90" s="218"/>
      <c r="BH90" s="218"/>
      <c r="BI90" s="218"/>
      <c r="BJ90" s="218"/>
      <c r="BK90" s="218"/>
      <c r="BL90" s="218"/>
      <c r="BM90" s="218"/>
      <c r="BN90" s="218"/>
      <c r="BO90" s="218"/>
      <c r="BP90" s="218"/>
      <c r="BQ90" s="218"/>
      <c r="BR90" s="218"/>
      <c r="BS90" s="218"/>
      <c r="BT90" s="218"/>
      <c r="BU90" s="218"/>
      <c r="BV90" s="218"/>
      <c r="BW90" s="218"/>
      <c r="BX90" s="218"/>
      <c r="BY90" s="218"/>
      <c r="BZ90" s="218"/>
      <c r="CA90" s="218"/>
      <c r="CB90" s="218"/>
      <c r="CC90" s="218"/>
      <c r="CD90" s="218"/>
      <c r="CE90" s="218"/>
      <c r="CF90" s="218"/>
      <c r="CG90" s="218"/>
      <c r="CH90" s="218"/>
      <c r="CI90" s="218"/>
      <c r="CJ90" s="218"/>
      <c r="CK90" s="218"/>
      <c r="CL90" s="218"/>
      <c r="CM90" s="218"/>
      <c r="CN90" s="218"/>
      <c r="CO90" s="218"/>
      <c r="CP90" s="218"/>
      <c r="CQ90" s="218"/>
      <c r="CR90" s="218"/>
      <c r="CS90" s="218"/>
      <c r="CT90" s="218"/>
      <c r="CU90" s="218"/>
      <c r="CV90" s="218"/>
      <c r="CW90" s="218"/>
      <c r="CX90" s="218"/>
      <c r="CY90" s="218"/>
      <c r="CZ90" s="218"/>
      <c r="DA90" s="218"/>
      <c r="DB90" s="218"/>
      <c r="DC90" s="218"/>
      <c r="DD90" s="218"/>
      <c r="DE90" s="218"/>
      <c r="DF90" s="218"/>
      <c r="DG90" s="218"/>
      <c r="DH90" s="218"/>
      <c r="DI90" s="218"/>
      <c r="DJ90" s="218"/>
      <c r="DK90" s="218"/>
      <c r="DL90" s="218"/>
      <c r="DM90" s="218"/>
      <c r="DN90" s="218"/>
      <c r="DO90" s="218"/>
      <c r="DP90" s="218"/>
      <c r="DQ90" s="218"/>
      <c r="DR90" s="218"/>
      <c r="DS90" s="218"/>
      <c r="DT90" s="218"/>
      <c r="DU90" s="218"/>
      <c r="DV90" s="218"/>
      <c r="DW90" s="218"/>
      <c r="DX90" s="218"/>
      <c r="DY90" s="218"/>
      <c r="DZ90" s="218"/>
      <c r="EA90" s="218"/>
      <c r="EB90" s="218"/>
      <c r="EC90" s="218"/>
      <c r="ED90" s="218"/>
      <c r="EE90" s="218"/>
      <c r="EF90" s="218"/>
      <c r="EG90" s="218"/>
      <c r="EH90" s="218"/>
      <c r="EI90" s="218"/>
      <c r="EJ90" s="218"/>
      <c r="EK90" s="218"/>
      <c r="EL90" s="218"/>
      <c r="EM90" s="218"/>
      <c r="EN90" s="218"/>
      <c r="EO90" s="218"/>
      <c r="EP90" s="218"/>
      <c r="EQ90" s="218"/>
      <c r="ER90" s="218"/>
      <c r="ES90" s="218"/>
      <c r="ET90" s="218"/>
      <c r="EU90" s="218"/>
      <c r="EV90" s="218"/>
      <c r="EW90" s="218"/>
      <c r="EX90" s="218"/>
      <c r="EY90" s="218"/>
      <c r="EZ90" s="218"/>
      <c r="FA90" s="218"/>
      <c r="FB90" s="218"/>
      <c r="FC90" s="218"/>
      <c r="FD90" s="218"/>
      <c r="FE90" s="218"/>
      <c r="FF90" s="218"/>
      <c r="FG90" s="218"/>
      <c r="FH90" s="218"/>
      <c r="FI90" s="218"/>
      <c r="FJ90" s="218"/>
      <c r="FK90" s="218"/>
      <c r="FL90" s="218"/>
      <c r="FM90" s="218"/>
      <c r="FN90" s="218"/>
      <c r="FO90" s="218"/>
      <c r="FP90" s="218"/>
      <c r="FQ90" s="218"/>
      <c r="FR90" s="218"/>
      <c r="FS90" s="218"/>
      <c r="FT90" s="218"/>
      <c r="FU90" s="218"/>
      <c r="FV90" s="218"/>
      <c r="FW90" s="218"/>
      <c r="FX90" s="218"/>
      <c r="FY90" s="218"/>
      <c r="FZ90" s="218"/>
      <c r="GA90" s="218"/>
      <c r="GB90" s="218"/>
      <c r="GC90" s="218"/>
      <c r="GD90" s="218"/>
      <c r="GE90" s="218"/>
      <c r="GF90" s="218"/>
      <c r="GG90" s="218"/>
      <c r="GH90" s="218"/>
      <c r="GI90" s="218"/>
      <c r="GJ90" s="218"/>
      <c r="GK90" s="218"/>
      <c r="GL90" s="218"/>
      <c r="GM90" s="218"/>
      <c r="GN90" s="218"/>
      <c r="GO90" s="218"/>
      <c r="GP90" s="218"/>
      <c r="GQ90" s="218"/>
      <c r="GR90" s="218"/>
      <c r="GS90" s="218"/>
      <c r="GT90" s="218"/>
      <c r="GU90" s="218"/>
      <c r="GV90" s="218"/>
      <c r="GW90" s="218"/>
      <c r="GX90" s="218"/>
      <c r="GY90" s="218"/>
      <c r="GZ90" s="218"/>
      <c r="HA90" s="218"/>
      <c r="HB90" s="218"/>
      <c r="HC90" s="218"/>
      <c r="HD90" s="218"/>
      <c r="HE90" s="218"/>
      <c r="HF90" s="218"/>
      <c r="HG90" s="218"/>
      <c r="HH90" s="218"/>
      <c r="HI90" s="218"/>
      <c r="HJ90" s="218"/>
      <c r="HK90" s="218"/>
      <c r="HL90" s="218"/>
      <c r="HM90" s="218"/>
      <c r="HN90" s="218"/>
      <c r="HO90" s="218"/>
      <c r="HP90" s="218"/>
      <c r="HQ90" s="218"/>
      <c r="HR90" s="218"/>
      <c r="HS90" s="218"/>
      <c r="HT90" s="218"/>
      <c r="HU90" s="218"/>
      <c r="HV90" s="218"/>
    </row>
    <row r="91" spans="1:230" ht="32.25" customHeight="1" x14ac:dyDescent="0.25">
      <c r="A91" s="148" t="s">
        <v>11</v>
      </c>
      <c r="B91" s="254" t="s">
        <v>630</v>
      </c>
      <c r="C91" s="254"/>
      <c r="D91" s="254"/>
      <c r="E91" s="149" t="s">
        <v>531</v>
      </c>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c r="AV91" s="218"/>
      <c r="AW91" s="218"/>
      <c r="AX91" s="218"/>
      <c r="AY91" s="218"/>
      <c r="AZ91" s="218"/>
      <c r="BA91" s="218"/>
      <c r="BB91" s="218"/>
      <c r="BC91" s="218"/>
      <c r="BD91" s="218"/>
      <c r="BE91" s="218"/>
      <c r="BF91" s="218"/>
      <c r="BG91" s="218"/>
      <c r="BH91" s="218"/>
      <c r="BI91" s="218"/>
      <c r="BJ91" s="218"/>
      <c r="BK91" s="218"/>
      <c r="BL91" s="218"/>
      <c r="BM91" s="218"/>
      <c r="BN91" s="218"/>
      <c r="BO91" s="218"/>
      <c r="BP91" s="218"/>
      <c r="BQ91" s="218"/>
      <c r="BR91" s="218"/>
      <c r="BS91" s="218"/>
      <c r="BT91" s="218"/>
      <c r="BU91" s="218"/>
      <c r="BV91" s="218"/>
      <c r="BW91" s="218"/>
      <c r="BX91" s="218"/>
      <c r="BY91" s="218"/>
      <c r="BZ91" s="218"/>
      <c r="CA91" s="218"/>
      <c r="CB91" s="218"/>
      <c r="CC91" s="218"/>
      <c r="CD91" s="218"/>
      <c r="CE91" s="218"/>
      <c r="CF91" s="218"/>
      <c r="CG91" s="218"/>
      <c r="CH91" s="218"/>
      <c r="CI91" s="218"/>
      <c r="CJ91" s="218"/>
      <c r="CK91" s="218"/>
      <c r="CL91" s="218"/>
      <c r="CM91" s="218"/>
      <c r="CN91" s="218"/>
      <c r="CO91" s="218"/>
      <c r="CP91" s="218"/>
      <c r="CQ91" s="218"/>
      <c r="CR91" s="218"/>
      <c r="CS91" s="218"/>
      <c r="CT91" s="218"/>
      <c r="CU91" s="218"/>
      <c r="CV91" s="218"/>
      <c r="CW91" s="218"/>
      <c r="CX91" s="218"/>
      <c r="CY91" s="218"/>
      <c r="CZ91" s="218"/>
      <c r="DA91" s="218"/>
      <c r="DB91" s="218"/>
      <c r="DC91" s="218"/>
      <c r="DD91" s="218"/>
      <c r="DE91" s="218"/>
      <c r="DF91" s="218"/>
      <c r="DG91" s="218"/>
      <c r="DH91" s="218"/>
      <c r="DI91" s="218"/>
      <c r="DJ91" s="218"/>
      <c r="DK91" s="218"/>
      <c r="DL91" s="218"/>
      <c r="DM91" s="218"/>
      <c r="DN91" s="218"/>
      <c r="DO91" s="218"/>
      <c r="DP91" s="218"/>
      <c r="DQ91" s="218"/>
      <c r="DR91" s="218"/>
      <c r="DS91" s="218"/>
      <c r="DT91" s="218"/>
      <c r="DU91" s="218"/>
      <c r="DV91" s="218"/>
      <c r="DW91" s="218"/>
      <c r="DX91" s="218"/>
      <c r="DY91" s="218"/>
      <c r="DZ91" s="218"/>
      <c r="EA91" s="218"/>
      <c r="EB91" s="218"/>
      <c r="EC91" s="218"/>
      <c r="ED91" s="218"/>
      <c r="EE91" s="218"/>
      <c r="EF91" s="218"/>
      <c r="EG91" s="218"/>
      <c r="EH91" s="218"/>
      <c r="EI91" s="218"/>
      <c r="EJ91" s="218"/>
      <c r="EK91" s="218"/>
      <c r="EL91" s="218"/>
      <c r="EM91" s="218"/>
      <c r="EN91" s="218"/>
      <c r="EO91" s="218"/>
      <c r="EP91" s="218"/>
      <c r="EQ91" s="218"/>
      <c r="ER91" s="218"/>
      <c r="ES91" s="218"/>
      <c r="ET91" s="218"/>
      <c r="EU91" s="218"/>
      <c r="EV91" s="218"/>
      <c r="EW91" s="218"/>
      <c r="EX91" s="218"/>
      <c r="EY91" s="218"/>
      <c r="EZ91" s="218"/>
      <c r="FA91" s="218"/>
      <c r="FB91" s="218"/>
      <c r="FC91" s="218"/>
      <c r="FD91" s="218"/>
      <c r="FE91" s="218"/>
      <c r="FF91" s="218"/>
      <c r="FG91" s="218"/>
      <c r="FH91" s="218"/>
      <c r="FI91" s="218"/>
      <c r="FJ91" s="218"/>
      <c r="FK91" s="218"/>
      <c r="FL91" s="218"/>
      <c r="FM91" s="218"/>
      <c r="FN91" s="218"/>
      <c r="FO91" s="218"/>
      <c r="FP91" s="218"/>
      <c r="FQ91" s="218"/>
      <c r="FR91" s="218"/>
      <c r="FS91" s="218"/>
      <c r="FT91" s="218"/>
      <c r="FU91" s="218"/>
      <c r="FV91" s="218"/>
      <c r="FW91" s="218"/>
      <c r="FX91" s="218"/>
      <c r="FY91" s="218"/>
      <c r="FZ91" s="218"/>
      <c r="GA91" s="218"/>
      <c r="GB91" s="218"/>
      <c r="GC91" s="218"/>
      <c r="GD91" s="218"/>
      <c r="GE91" s="218"/>
      <c r="GF91" s="218"/>
      <c r="GG91" s="218"/>
      <c r="GH91" s="218"/>
      <c r="GI91" s="218"/>
      <c r="GJ91" s="218"/>
      <c r="GK91" s="218"/>
      <c r="GL91" s="218"/>
      <c r="GM91" s="218"/>
      <c r="GN91" s="218"/>
      <c r="GO91" s="218"/>
      <c r="GP91" s="218"/>
      <c r="GQ91" s="218"/>
      <c r="GR91" s="218"/>
      <c r="GS91" s="218"/>
      <c r="GT91" s="218"/>
      <c r="GU91" s="218"/>
      <c r="GV91" s="218"/>
      <c r="GW91" s="218"/>
      <c r="GX91" s="218"/>
      <c r="GY91" s="218"/>
      <c r="GZ91" s="218"/>
      <c r="HA91" s="218"/>
      <c r="HB91" s="218"/>
      <c r="HC91" s="218"/>
      <c r="HD91" s="218"/>
      <c r="HE91" s="218"/>
      <c r="HF91" s="218"/>
      <c r="HG91" s="218"/>
      <c r="HH91" s="218"/>
      <c r="HI91" s="218"/>
      <c r="HJ91" s="218"/>
      <c r="HK91" s="218"/>
      <c r="HL91" s="218"/>
      <c r="HM91" s="218"/>
      <c r="HN91" s="218"/>
      <c r="HO91" s="218"/>
      <c r="HP91" s="218"/>
      <c r="HQ91" s="218"/>
      <c r="HR91" s="218"/>
      <c r="HS91" s="218"/>
      <c r="HT91" s="218"/>
      <c r="HU91" s="218"/>
      <c r="HV91" s="218"/>
    </row>
    <row r="92" spans="1:230" hidden="1" x14ac:dyDescent="0.25">
      <c r="A92" s="150"/>
      <c r="B92" s="150"/>
      <c r="C92" s="150"/>
      <c r="D92" s="150"/>
      <c r="E92" s="150"/>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8"/>
      <c r="AZ92" s="218"/>
      <c r="BA92" s="218"/>
      <c r="BB92" s="218"/>
      <c r="BC92" s="218"/>
      <c r="BD92" s="218"/>
      <c r="BE92" s="218"/>
      <c r="BF92" s="218"/>
      <c r="BG92" s="218"/>
      <c r="BH92" s="218"/>
      <c r="BI92" s="218"/>
      <c r="BJ92" s="218"/>
      <c r="BK92" s="218"/>
      <c r="BL92" s="218"/>
      <c r="BM92" s="218"/>
      <c r="BN92" s="218"/>
      <c r="BO92" s="218"/>
      <c r="BP92" s="218"/>
      <c r="BQ92" s="218"/>
      <c r="BR92" s="218"/>
      <c r="BS92" s="218"/>
      <c r="BT92" s="218"/>
      <c r="BU92" s="218"/>
      <c r="BV92" s="218"/>
      <c r="BW92" s="218"/>
      <c r="BX92" s="218"/>
      <c r="BY92" s="218"/>
      <c r="BZ92" s="218"/>
      <c r="CA92" s="218"/>
      <c r="CB92" s="218"/>
      <c r="CC92" s="218"/>
      <c r="CD92" s="218"/>
      <c r="CE92" s="218"/>
      <c r="CF92" s="218"/>
      <c r="CG92" s="218"/>
      <c r="CH92" s="218"/>
      <c r="CI92" s="218"/>
      <c r="CJ92" s="218"/>
      <c r="CK92" s="218"/>
      <c r="CL92" s="218"/>
      <c r="CM92" s="218"/>
      <c r="CN92" s="218"/>
      <c r="CO92" s="218"/>
      <c r="CP92" s="218"/>
      <c r="CQ92" s="218"/>
      <c r="CR92" s="218"/>
      <c r="CS92" s="218"/>
      <c r="CT92" s="218"/>
      <c r="CU92" s="218"/>
      <c r="CV92" s="218"/>
      <c r="CW92" s="218"/>
      <c r="CX92" s="218"/>
      <c r="CY92" s="218"/>
      <c r="CZ92" s="218"/>
      <c r="DA92" s="218"/>
      <c r="DB92" s="218"/>
      <c r="DC92" s="218"/>
      <c r="DD92" s="218"/>
      <c r="DE92" s="218"/>
      <c r="DF92" s="218"/>
      <c r="DG92" s="218"/>
      <c r="DH92" s="218"/>
      <c r="DI92" s="218"/>
      <c r="DJ92" s="218"/>
      <c r="DK92" s="218"/>
      <c r="DL92" s="218"/>
      <c r="DM92" s="218"/>
      <c r="DN92" s="218"/>
      <c r="DO92" s="218"/>
      <c r="DP92" s="218"/>
      <c r="DQ92" s="218"/>
      <c r="DR92" s="218"/>
      <c r="DS92" s="218"/>
      <c r="DT92" s="218"/>
      <c r="DU92" s="218"/>
      <c r="DV92" s="218"/>
      <c r="DW92" s="218"/>
      <c r="DX92" s="218"/>
      <c r="DY92" s="218"/>
      <c r="DZ92" s="218"/>
      <c r="EA92" s="218"/>
      <c r="EB92" s="218"/>
      <c r="EC92" s="218"/>
      <c r="ED92" s="218"/>
      <c r="EE92" s="218"/>
      <c r="EF92" s="218"/>
      <c r="EG92" s="218"/>
      <c r="EH92" s="218"/>
      <c r="EI92" s="218"/>
      <c r="EJ92" s="218"/>
      <c r="EK92" s="218"/>
      <c r="EL92" s="218"/>
      <c r="EM92" s="218"/>
      <c r="EN92" s="218"/>
      <c r="EO92" s="218"/>
      <c r="EP92" s="218"/>
      <c r="EQ92" s="218"/>
      <c r="ER92" s="218"/>
      <c r="ES92" s="218"/>
      <c r="ET92" s="218"/>
      <c r="EU92" s="218"/>
      <c r="EV92" s="218"/>
      <c r="EW92" s="218"/>
      <c r="EX92" s="218"/>
      <c r="EY92" s="218"/>
      <c r="EZ92" s="218"/>
      <c r="FA92" s="218"/>
      <c r="FB92" s="218"/>
      <c r="FC92" s="218"/>
      <c r="FD92" s="218"/>
      <c r="FE92" s="218"/>
      <c r="FF92" s="218"/>
      <c r="FG92" s="218"/>
      <c r="FH92" s="218"/>
      <c r="FI92" s="218"/>
      <c r="FJ92" s="218"/>
      <c r="FK92" s="218"/>
      <c r="FL92" s="218"/>
      <c r="FM92" s="218"/>
      <c r="FN92" s="218"/>
      <c r="FO92" s="218"/>
      <c r="FP92" s="218"/>
      <c r="FQ92" s="218"/>
      <c r="FR92" s="218"/>
      <c r="FS92" s="218"/>
      <c r="FT92" s="218"/>
      <c r="FU92" s="218"/>
      <c r="FV92" s="218"/>
      <c r="FW92" s="218"/>
      <c r="FX92" s="218"/>
      <c r="FY92" s="218"/>
      <c r="FZ92" s="218"/>
      <c r="GA92" s="218"/>
      <c r="GB92" s="218"/>
      <c r="GC92" s="218"/>
      <c r="GD92" s="218"/>
      <c r="GE92" s="218"/>
      <c r="GF92" s="218"/>
      <c r="GG92" s="218"/>
      <c r="GH92" s="218"/>
      <c r="GI92" s="218"/>
      <c r="GJ92" s="218"/>
      <c r="GK92" s="218"/>
      <c r="GL92" s="218"/>
      <c r="GM92" s="218"/>
      <c r="GN92" s="218"/>
      <c r="GO92" s="218"/>
      <c r="GP92" s="218"/>
      <c r="GQ92" s="218"/>
      <c r="GR92" s="218"/>
      <c r="GS92" s="218"/>
      <c r="GT92" s="218"/>
      <c r="GU92" s="218"/>
      <c r="GV92" s="218"/>
      <c r="GW92" s="218"/>
      <c r="GX92" s="218"/>
      <c r="GY92" s="218"/>
      <c r="GZ92" s="218"/>
      <c r="HA92" s="218"/>
      <c r="HB92" s="218"/>
      <c r="HC92" s="218"/>
      <c r="HD92" s="218"/>
      <c r="HE92" s="218"/>
      <c r="HF92" s="218"/>
      <c r="HG92" s="218"/>
      <c r="HH92" s="218"/>
      <c r="HI92" s="218"/>
      <c r="HJ92" s="218"/>
      <c r="HK92" s="218"/>
      <c r="HL92" s="218"/>
      <c r="HM92" s="218"/>
      <c r="HN92" s="218"/>
      <c r="HO92" s="218"/>
      <c r="HP92" s="218"/>
      <c r="HQ92" s="218"/>
      <c r="HR92" s="218"/>
      <c r="HS92" s="218"/>
      <c r="HT92" s="218"/>
      <c r="HU92" s="218"/>
      <c r="HV92" s="218"/>
    </row>
    <row r="93" spans="1:230" x14ac:dyDescent="0.25">
      <c r="A93" s="247" t="s">
        <v>532</v>
      </c>
      <c r="B93" s="248"/>
      <c r="C93" s="248"/>
      <c r="D93" s="249"/>
      <c r="E93" s="151" t="s">
        <v>533</v>
      </c>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c r="AU93" s="218"/>
      <c r="AV93" s="218"/>
      <c r="AW93" s="218"/>
      <c r="AX93" s="218"/>
      <c r="AY93" s="218"/>
      <c r="AZ93" s="218"/>
      <c r="BA93" s="218"/>
      <c r="BB93" s="218"/>
      <c r="BC93" s="218"/>
      <c r="BD93" s="218"/>
      <c r="BE93" s="218"/>
      <c r="BF93" s="218"/>
      <c r="BG93" s="218"/>
      <c r="BH93" s="218"/>
      <c r="BI93" s="218"/>
      <c r="BJ93" s="218"/>
      <c r="BK93" s="218"/>
      <c r="BL93" s="218"/>
      <c r="BM93" s="218"/>
      <c r="BN93" s="218"/>
      <c r="BO93" s="218"/>
      <c r="BP93" s="218"/>
      <c r="BQ93" s="218"/>
      <c r="BR93" s="218"/>
      <c r="BS93" s="218"/>
      <c r="BT93" s="218"/>
      <c r="BU93" s="218"/>
      <c r="BV93" s="218"/>
      <c r="BW93" s="218"/>
      <c r="BX93" s="218"/>
      <c r="BY93" s="218"/>
      <c r="BZ93" s="218"/>
      <c r="CA93" s="218"/>
      <c r="CB93" s="218"/>
      <c r="CC93" s="218"/>
      <c r="CD93" s="218"/>
      <c r="CE93" s="218"/>
      <c r="CF93" s="218"/>
      <c r="CG93" s="218"/>
      <c r="CH93" s="218"/>
      <c r="CI93" s="218"/>
      <c r="CJ93" s="218"/>
      <c r="CK93" s="218"/>
      <c r="CL93" s="218"/>
      <c r="CM93" s="218"/>
      <c r="CN93" s="218"/>
      <c r="CO93" s="218"/>
      <c r="CP93" s="218"/>
      <c r="CQ93" s="218"/>
      <c r="CR93" s="218"/>
      <c r="CS93" s="218"/>
      <c r="CT93" s="218"/>
      <c r="CU93" s="218"/>
      <c r="CV93" s="218"/>
      <c r="CW93" s="218"/>
      <c r="CX93" s="218"/>
      <c r="CY93" s="218"/>
      <c r="CZ93" s="218"/>
      <c r="DA93" s="218"/>
      <c r="DB93" s="218"/>
      <c r="DC93" s="218"/>
      <c r="DD93" s="218"/>
      <c r="DE93" s="218"/>
      <c r="DF93" s="218"/>
      <c r="DG93" s="218"/>
      <c r="DH93" s="218"/>
      <c r="DI93" s="218"/>
      <c r="DJ93" s="218"/>
      <c r="DK93" s="218"/>
      <c r="DL93" s="218"/>
      <c r="DM93" s="218"/>
      <c r="DN93" s="218"/>
      <c r="DO93" s="218"/>
      <c r="DP93" s="218"/>
      <c r="DQ93" s="218"/>
      <c r="DR93" s="218"/>
      <c r="DS93" s="218"/>
      <c r="DT93" s="218"/>
      <c r="DU93" s="218"/>
      <c r="DV93" s="218"/>
      <c r="DW93" s="218"/>
      <c r="DX93" s="218"/>
      <c r="DY93" s="218"/>
      <c r="DZ93" s="218"/>
      <c r="EA93" s="218"/>
      <c r="EB93" s="218"/>
      <c r="EC93" s="218"/>
      <c r="ED93" s="218"/>
      <c r="EE93" s="218"/>
      <c r="EF93" s="218"/>
      <c r="EG93" s="218"/>
      <c r="EH93" s="218"/>
      <c r="EI93" s="218"/>
      <c r="EJ93" s="218"/>
      <c r="EK93" s="218"/>
      <c r="EL93" s="218"/>
      <c r="EM93" s="218"/>
      <c r="EN93" s="218"/>
      <c r="EO93" s="218"/>
      <c r="EP93" s="218"/>
      <c r="EQ93" s="218"/>
      <c r="ER93" s="218"/>
      <c r="ES93" s="218"/>
      <c r="ET93" s="218"/>
      <c r="EU93" s="218"/>
      <c r="EV93" s="218"/>
      <c r="EW93" s="218"/>
      <c r="EX93" s="218"/>
      <c r="EY93" s="218"/>
      <c r="EZ93" s="218"/>
      <c r="FA93" s="218"/>
      <c r="FB93" s="218"/>
      <c r="FC93" s="218"/>
      <c r="FD93" s="218"/>
      <c r="FE93" s="218"/>
      <c r="FF93" s="218"/>
      <c r="FG93" s="218"/>
      <c r="FH93" s="218"/>
      <c r="FI93" s="218"/>
      <c r="FJ93" s="218"/>
      <c r="FK93" s="218"/>
      <c r="FL93" s="218"/>
      <c r="FM93" s="218"/>
      <c r="FN93" s="218"/>
      <c r="FO93" s="218"/>
      <c r="FP93" s="218"/>
      <c r="FQ93" s="218"/>
      <c r="FR93" s="218"/>
      <c r="FS93" s="218"/>
      <c r="FT93" s="218"/>
      <c r="FU93" s="218"/>
      <c r="FV93" s="218"/>
      <c r="FW93" s="218"/>
      <c r="FX93" s="218"/>
      <c r="FY93" s="218"/>
      <c r="FZ93" s="218"/>
      <c r="GA93" s="218"/>
      <c r="GB93" s="218"/>
      <c r="GC93" s="218"/>
      <c r="GD93" s="218"/>
      <c r="GE93" s="218"/>
      <c r="GF93" s="218"/>
      <c r="GG93" s="218"/>
      <c r="GH93" s="218"/>
      <c r="GI93" s="218"/>
      <c r="GJ93" s="218"/>
      <c r="GK93" s="218"/>
      <c r="GL93" s="218"/>
      <c r="GM93" s="218"/>
      <c r="GN93" s="218"/>
      <c r="GO93" s="218"/>
      <c r="GP93" s="218"/>
      <c r="GQ93" s="218"/>
      <c r="GR93" s="218"/>
      <c r="GS93" s="218"/>
      <c r="GT93" s="218"/>
      <c r="GU93" s="218"/>
      <c r="GV93" s="218"/>
      <c r="GW93" s="218"/>
      <c r="GX93" s="218"/>
      <c r="GY93" s="218"/>
      <c r="GZ93" s="218"/>
      <c r="HA93" s="218"/>
      <c r="HB93" s="218"/>
      <c r="HC93" s="218"/>
      <c r="HD93" s="218"/>
      <c r="HE93" s="218"/>
      <c r="HF93" s="218"/>
      <c r="HG93" s="218"/>
      <c r="HH93" s="218"/>
      <c r="HI93" s="218"/>
      <c r="HJ93" s="218"/>
      <c r="HK93" s="218"/>
      <c r="HL93" s="218"/>
      <c r="HM93" s="218"/>
      <c r="HN93" s="218"/>
      <c r="HO93" s="218"/>
      <c r="HP93" s="218"/>
      <c r="HQ93" s="218"/>
      <c r="HR93" s="218"/>
      <c r="HS93" s="218"/>
      <c r="HT93" s="218"/>
      <c r="HU93" s="218"/>
      <c r="HV93" s="218"/>
    </row>
    <row r="94" spans="1:230" ht="49.5" customHeight="1" x14ac:dyDescent="0.25">
      <c r="A94" s="152" t="s">
        <v>423</v>
      </c>
      <c r="B94" s="255" t="s">
        <v>631</v>
      </c>
      <c r="C94" s="261"/>
      <c r="D94" s="261"/>
      <c r="E94" s="153" t="s">
        <v>531</v>
      </c>
      <c r="F94" s="199"/>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c r="AV94" s="218"/>
      <c r="AW94" s="218"/>
      <c r="AX94" s="218"/>
      <c r="AY94" s="218"/>
      <c r="AZ94" s="218"/>
      <c r="BA94" s="218"/>
      <c r="BB94" s="218"/>
      <c r="BC94" s="218"/>
      <c r="BD94" s="218"/>
      <c r="BE94" s="218"/>
      <c r="BF94" s="218"/>
      <c r="BG94" s="218"/>
      <c r="BH94" s="218"/>
      <c r="BI94" s="218"/>
      <c r="BJ94" s="218"/>
      <c r="BK94" s="218"/>
      <c r="BL94" s="218"/>
      <c r="BM94" s="218"/>
      <c r="BN94" s="218"/>
      <c r="BO94" s="218"/>
      <c r="BP94" s="218"/>
      <c r="BQ94" s="218"/>
      <c r="BR94" s="218"/>
      <c r="BS94" s="218"/>
      <c r="BT94" s="218"/>
      <c r="BU94" s="218"/>
      <c r="BV94" s="218"/>
      <c r="BW94" s="218"/>
      <c r="BX94" s="218"/>
      <c r="BY94" s="218"/>
      <c r="BZ94" s="218"/>
      <c r="CA94" s="218"/>
      <c r="CB94" s="218"/>
      <c r="CC94" s="218"/>
      <c r="CD94" s="218"/>
      <c r="CE94" s="218"/>
      <c r="CF94" s="218"/>
      <c r="CG94" s="218"/>
      <c r="CH94" s="218"/>
      <c r="CI94" s="218"/>
      <c r="CJ94" s="218"/>
      <c r="CK94" s="218"/>
      <c r="CL94" s="218"/>
      <c r="CM94" s="218"/>
      <c r="CN94" s="218"/>
      <c r="CO94" s="218"/>
      <c r="CP94" s="218"/>
      <c r="CQ94" s="218"/>
      <c r="CR94" s="218"/>
      <c r="CS94" s="218"/>
      <c r="CT94" s="218"/>
      <c r="CU94" s="218"/>
      <c r="CV94" s="218"/>
      <c r="CW94" s="218"/>
      <c r="CX94" s="218"/>
      <c r="CY94" s="218"/>
      <c r="CZ94" s="218"/>
      <c r="DA94" s="218"/>
      <c r="DB94" s="218"/>
      <c r="DC94" s="218"/>
      <c r="DD94" s="218"/>
      <c r="DE94" s="218"/>
      <c r="DF94" s="218"/>
      <c r="DG94" s="218"/>
      <c r="DH94" s="218"/>
      <c r="DI94" s="218"/>
      <c r="DJ94" s="218"/>
      <c r="DK94" s="218"/>
      <c r="DL94" s="218"/>
      <c r="DM94" s="218"/>
      <c r="DN94" s="218"/>
      <c r="DO94" s="218"/>
      <c r="DP94" s="218"/>
      <c r="DQ94" s="218"/>
      <c r="DR94" s="218"/>
      <c r="DS94" s="218"/>
      <c r="DT94" s="218"/>
      <c r="DU94" s="218"/>
      <c r="DV94" s="218"/>
      <c r="DW94" s="218"/>
      <c r="DX94" s="218"/>
      <c r="DY94" s="218"/>
      <c r="DZ94" s="218"/>
      <c r="EA94" s="218"/>
      <c r="EB94" s="218"/>
      <c r="EC94" s="218"/>
      <c r="ED94" s="218"/>
      <c r="EE94" s="218"/>
      <c r="EF94" s="218"/>
      <c r="EG94" s="218"/>
      <c r="EH94" s="218"/>
      <c r="EI94" s="218"/>
      <c r="EJ94" s="218"/>
      <c r="EK94" s="218"/>
      <c r="EL94" s="218"/>
      <c r="EM94" s="218"/>
      <c r="EN94" s="218"/>
      <c r="EO94" s="218"/>
      <c r="EP94" s="218"/>
      <c r="EQ94" s="218"/>
      <c r="ER94" s="218"/>
      <c r="ES94" s="218"/>
      <c r="ET94" s="218"/>
      <c r="EU94" s="218"/>
      <c r="EV94" s="218"/>
      <c r="EW94" s="218"/>
      <c r="EX94" s="218"/>
      <c r="EY94" s="218"/>
      <c r="EZ94" s="218"/>
      <c r="FA94" s="218"/>
      <c r="FB94" s="218"/>
      <c r="FC94" s="218"/>
      <c r="FD94" s="218"/>
      <c r="FE94" s="218"/>
      <c r="FF94" s="218"/>
      <c r="FG94" s="218"/>
      <c r="FH94" s="218"/>
      <c r="FI94" s="218"/>
      <c r="FJ94" s="218"/>
      <c r="FK94" s="218"/>
      <c r="FL94" s="218"/>
      <c r="FM94" s="218"/>
      <c r="FN94" s="218"/>
      <c r="FO94" s="218"/>
      <c r="FP94" s="218"/>
      <c r="FQ94" s="218"/>
      <c r="FR94" s="218"/>
      <c r="FS94" s="218"/>
      <c r="FT94" s="218"/>
      <c r="FU94" s="218"/>
      <c r="FV94" s="218"/>
      <c r="FW94" s="218"/>
      <c r="FX94" s="218"/>
      <c r="FY94" s="218"/>
      <c r="FZ94" s="218"/>
      <c r="GA94" s="218"/>
      <c r="GB94" s="218"/>
      <c r="GC94" s="218"/>
      <c r="GD94" s="218"/>
      <c r="GE94" s="218"/>
      <c r="GF94" s="218"/>
      <c r="GG94" s="218"/>
      <c r="GH94" s="218"/>
      <c r="GI94" s="218"/>
      <c r="GJ94" s="218"/>
      <c r="GK94" s="218"/>
      <c r="GL94" s="218"/>
      <c r="GM94" s="218"/>
      <c r="GN94" s="218"/>
      <c r="GO94" s="218"/>
      <c r="GP94" s="218"/>
      <c r="GQ94" s="218"/>
      <c r="GR94" s="218"/>
      <c r="GS94" s="218"/>
      <c r="GT94" s="218"/>
      <c r="GU94" s="218"/>
      <c r="GV94" s="218"/>
      <c r="GW94" s="218"/>
      <c r="GX94" s="218"/>
      <c r="GY94" s="218"/>
      <c r="GZ94" s="218"/>
      <c r="HA94" s="218"/>
      <c r="HB94" s="218"/>
      <c r="HC94" s="218"/>
      <c r="HD94" s="218"/>
      <c r="HE94" s="218"/>
      <c r="HF94" s="218"/>
      <c r="HG94" s="218"/>
      <c r="HH94" s="218"/>
      <c r="HI94" s="218"/>
      <c r="HJ94" s="218"/>
      <c r="HK94" s="218"/>
      <c r="HL94" s="218"/>
      <c r="HM94" s="218"/>
      <c r="HN94" s="218"/>
      <c r="HO94" s="218"/>
      <c r="HP94" s="218"/>
      <c r="HQ94" s="218"/>
      <c r="HR94" s="218"/>
      <c r="HS94" s="218"/>
      <c r="HT94" s="218"/>
      <c r="HU94" s="218"/>
      <c r="HV94" s="218"/>
    </row>
    <row r="95" spans="1:230" ht="78.75" customHeight="1" x14ac:dyDescent="0.25">
      <c r="A95" s="152" t="s">
        <v>425</v>
      </c>
      <c r="B95" s="246" t="s">
        <v>632</v>
      </c>
      <c r="C95" s="261"/>
      <c r="D95" s="261"/>
      <c r="E95" s="153" t="s">
        <v>531</v>
      </c>
      <c r="F95" s="199"/>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8"/>
      <c r="AZ95" s="218"/>
      <c r="BA95" s="218"/>
      <c r="BB95" s="218"/>
      <c r="BC95" s="218"/>
      <c r="BD95" s="218"/>
      <c r="BE95" s="218"/>
      <c r="BF95" s="218"/>
      <c r="BG95" s="218"/>
      <c r="BH95" s="218"/>
      <c r="BI95" s="218"/>
      <c r="BJ95" s="218"/>
      <c r="BK95" s="218"/>
      <c r="BL95" s="218"/>
      <c r="BM95" s="218"/>
      <c r="BN95" s="218"/>
      <c r="BO95" s="218"/>
      <c r="BP95" s="218"/>
      <c r="BQ95" s="218"/>
      <c r="BR95" s="218"/>
      <c r="BS95" s="218"/>
      <c r="BT95" s="218"/>
      <c r="BU95" s="218"/>
      <c r="BV95" s="218"/>
      <c r="BW95" s="218"/>
      <c r="BX95" s="218"/>
      <c r="BY95" s="218"/>
      <c r="BZ95" s="218"/>
      <c r="CA95" s="218"/>
      <c r="CB95" s="218"/>
      <c r="CC95" s="218"/>
      <c r="CD95" s="218"/>
      <c r="CE95" s="218"/>
      <c r="CF95" s="218"/>
      <c r="CG95" s="218"/>
      <c r="CH95" s="218"/>
      <c r="CI95" s="218"/>
      <c r="CJ95" s="218"/>
      <c r="CK95" s="218"/>
      <c r="CL95" s="218"/>
      <c r="CM95" s="218"/>
      <c r="CN95" s="218"/>
      <c r="CO95" s="218"/>
      <c r="CP95" s="218"/>
      <c r="CQ95" s="218"/>
      <c r="CR95" s="218"/>
      <c r="CS95" s="218"/>
      <c r="CT95" s="218"/>
      <c r="CU95" s="218"/>
      <c r="CV95" s="218"/>
      <c r="CW95" s="218"/>
      <c r="CX95" s="218"/>
      <c r="CY95" s="218"/>
      <c r="CZ95" s="218"/>
      <c r="DA95" s="218"/>
      <c r="DB95" s="218"/>
      <c r="DC95" s="218"/>
      <c r="DD95" s="218"/>
      <c r="DE95" s="218"/>
      <c r="DF95" s="218"/>
      <c r="DG95" s="218"/>
      <c r="DH95" s="218"/>
      <c r="DI95" s="218"/>
      <c r="DJ95" s="218"/>
      <c r="DK95" s="218"/>
      <c r="DL95" s="218"/>
      <c r="DM95" s="218"/>
      <c r="DN95" s="218"/>
      <c r="DO95" s="218"/>
      <c r="DP95" s="218"/>
      <c r="DQ95" s="218"/>
      <c r="DR95" s="218"/>
      <c r="DS95" s="218"/>
      <c r="DT95" s="218"/>
      <c r="DU95" s="218"/>
      <c r="DV95" s="218"/>
      <c r="DW95" s="218"/>
      <c r="DX95" s="218"/>
      <c r="DY95" s="218"/>
      <c r="DZ95" s="218"/>
      <c r="EA95" s="218"/>
      <c r="EB95" s="218"/>
      <c r="EC95" s="218"/>
      <c r="ED95" s="218"/>
      <c r="EE95" s="218"/>
      <c r="EF95" s="218"/>
      <c r="EG95" s="218"/>
      <c r="EH95" s="218"/>
      <c r="EI95" s="218"/>
      <c r="EJ95" s="218"/>
      <c r="EK95" s="218"/>
      <c r="EL95" s="218"/>
      <c r="EM95" s="218"/>
      <c r="EN95" s="218"/>
      <c r="EO95" s="218"/>
      <c r="EP95" s="218"/>
      <c r="EQ95" s="218"/>
      <c r="ER95" s="218"/>
      <c r="ES95" s="218"/>
      <c r="ET95" s="218"/>
      <c r="EU95" s="218"/>
      <c r="EV95" s="218"/>
      <c r="EW95" s="218"/>
      <c r="EX95" s="218"/>
      <c r="EY95" s="218"/>
      <c r="EZ95" s="218"/>
      <c r="FA95" s="218"/>
      <c r="FB95" s="218"/>
      <c r="FC95" s="218"/>
      <c r="FD95" s="218"/>
      <c r="FE95" s="218"/>
      <c r="FF95" s="218"/>
      <c r="FG95" s="218"/>
      <c r="FH95" s="218"/>
      <c r="FI95" s="218"/>
      <c r="FJ95" s="218"/>
      <c r="FK95" s="218"/>
      <c r="FL95" s="218"/>
      <c r="FM95" s="218"/>
      <c r="FN95" s="218"/>
      <c r="FO95" s="218"/>
      <c r="FP95" s="218"/>
      <c r="FQ95" s="218"/>
      <c r="FR95" s="218"/>
      <c r="FS95" s="218"/>
      <c r="FT95" s="218"/>
      <c r="FU95" s="218"/>
      <c r="FV95" s="218"/>
      <c r="FW95" s="218"/>
      <c r="FX95" s="218"/>
      <c r="FY95" s="218"/>
      <c r="FZ95" s="218"/>
      <c r="GA95" s="218"/>
      <c r="GB95" s="218"/>
      <c r="GC95" s="218"/>
      <c r="GD95" s="218"/>
      <c r="GE95" s="218"/>
      <c r="GF95" s="218"/>
      <c r="GG95" s="218"/>
      <c r="GH95" s="218"/>
      <c r="GI95" s="218"/>
      <c r="GJ95" s="218"/>
      <c r="GK95" s="218"/>
      <c r="GL95" s="218"/>
      <c r="GM95" s="218"/>
      <c r="GN95" s="218"/>
      <c r="GO95" s="218"/>
      <c r="GP95" s="218"/>
      <c r="GQ95" s="218"/>
      <c r="GR95" s="218"/>
      <c r="GS95" s="218"/>
      <c r="GT95" s="218"/>
      <c r="GU95" s="218"/>
      <c r="GV95" s="218"/>
      <c r="GW95" s="218"/>
      <c r="GX95" s="218"/>
      <c r="GY95" s="218"/>
      <c r="GZ95" s="218"/>
      <c r="HA95" s="218"/>
      <c r="HB95" s="218"/>
      <c r="HC95" s="218"/>
      <c r="HD95" s="218"/>
      <c r="HE95" s="218"/>
      <c r="HF95" s="218"/>
      <c r="HG95" s="218"/>
      <c r="HH95" s="218"/>
      <c r="HI95" s="218"/>
      <c r="HJ95" s="218"/>
      <c r="HK95" s="218"/>
      <c r="HL95" s="218"/>
      <c r="HM95" s="218"/>
      <c r="HN95" s="218"/>
      <c r="HO95" s="218"/>
      <c r="HP95" s="218"/>
      <c r="HQ95" s="218"/>
      <c r="HR95" s="218"/>
      <c r="HS95" s="218"/>
      <c r="HT95" s="218"/>
      <c r="HU95" s="218"/>
      <c r="HV95" s="218"/>
    </row>
    <row r="96" spans="1:230" ht="60.75" customHeight="1" x14ac:dyDescent="0.25">
      <c r="A96" s="152" t="s">
        <v>427</v>
      </c>
      <c r="B96" s="246" t="s">
        <v>633</v>
      </c>
      <c r="C96" s="261"/>
      <c r="D96" s="261"/>
      <c r="E96" s="153" t="s">
        <v>531</v>
      </c>
      <c r="F96" s="199"/>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8"/>
      <c r="AJ96" s="218"/>
      <c r="AK96" s="218"/>
      <c r="AL96" s="218"/>
      <c r="AM96" s="218"/>
      <c r="AN96" s="218"/>
      <c r="AO96" s="218"/>
      <c r="AP96" s="218"/>
      <c r="AQ96" s="218"/>
      <c r="AR96" s="218"/>
      <c r="AS96" s="218"/>
      <c r="AT96" s="218"/>
      <c r="AU96" s="218"/>
      <c r="AV96" s="218"/>
      <c r="AW96" s="218"/>
      <c r="AX96" s="218"/>
      <c r="AY96" s="218"/>
      <c r="AZ96" s="218"/>
      <c r="BA96" s="218"/>
      <c r="BB96" s="218"/>
      <c r="BC96" s="218"/>
      <c r="BD96" s="218"/>
      <c r="BE96" s="218"/>
      <c r="BF96" s="218"/>
      <c r="BG96" s="218"/>
      <c r="BH96" s="218"/>
      <c r="BI96" s="218"/>
      <c r="BJ96" s="218"/>
      <c r="BK96" s="218"/>
      <c r="BL96" s="218"/>
      <c r="BM96" s="218"/>
      <c r="BN96" s="218"/>
      <c r="BO96" s="218"/>
      <c r="BP96" s="218"/>
      <c r="BQ96" s="218"/>
      <c r="BR96" s="218"/>
      <c r="BS96" s="218"/>
      <c r="BT96" s="218"/>
      <c r="BU96" s="218"/>
      <c r="BV96" s="218"/>
      <c r="BW96" s="218"/>
      <c r="BX96" s="218"/>
      <c r="BY96" s="218"/>
      <c r="BZ96" s="218"/>
      <c r="CA96" s="218"/>
      <c r="CB96" s="218"/>
      <c r="CC96" s="218"/>
      <c r="CD96" s="218"/>
      <c r="CE96" s="218"/>
      <c r="CF96" s="218"/>
      <c r="CG96" s="218"/>
      <c r="CH96" s="218"/>
      <c r="CI96" s="218"/>
      <c r="CJ96" s="218"/>
      <c r="CK96" s="218"/>
      <c r="CL96" s="218"/>
      <c r="CM96" s="218"/>
      <c r="CN96" s="218"/>
      <c r="CO96" s="218"/>
      <c r="CP96" s="218"/>
      <c r="CQ96" s="218"/>
      <c r="CR96" s="218"/>
      <c r="CS96" s="218"/>
      <c r="CT96" s="218"/>
      <c r="CU96" s="218"/>
      <c r="CV96" s="218"/>
      <c r="CW96" s="218"/>
      <c r="CX96" s="218"/>
      <c r="CY96" s="218"/>
      <c r="CZ96" s="218"/>
      <c r="DA96" s="218"/>
      <c r="DB96" s="218"/>
      <c r="DC96" s="218"/>
      <c r="DD96" s="218"/>
      <c r="DE96" s="218"/>
      <c r="DF96" s="218"/>
      <c r="DG96" s="218"/>
      <c r="DH96" s="218"/>
      <c r="DI96" s="218"/>
      <c r="DJ96" s="218"/>
      <c r="DK96" s="218"/>
      <c r="DL96" s="218"/>
      <c r="DM96" s="218"/>
      <c r="DN96" s="218"/>
      <c r="DO96" s="218"/>
      <c r="DP96" s="218"/>
      <c r="DQ96" s="218"/>
      <c r="DR96" s="218"/>
      <c r="DS96" s="218"/>
      <c r="DT96" s="218"/>
      <c r="DU96" s="218"/>
      <c r="DV96" s="218"/>
      <c r="DW96" s="218"/>
      <c r="DX96" s="218"/>
      <c r="DY96" s="218"/>
      <c r="DZ96" s="218"/>
      <c r="EA96" s="218"/>
      <c r="EB96" s="218"/>
      <c r="EC96" s="218"/>
      <c r="ED96" s="218"/>
      <c r="EE96" s="218"/>
      <c r="EF96" s="218"/>
      <c r="EG96" s="218"/>
      <c r="EH96" s="218"/>
      <c r="EI96" s="218"/>
      <c r="EJ96" s="218"/>
      <c r="EK96" s="218"/>
      <c r="EL96" s="218"/>
      <c r="EM96" s="218"/>
      <c r="EN96" s="218"/>
      <c r="EO96" s="218"/>
      <c r="EP96" s="218"/>
      <c r="EQ96" s="218"/>
      <c r="ER96" s="218"/>
      <c r="ES96" s="218"/>
      <c r="ET96" s="218"/>
      <c r="EU96" s="218"/>
      <c r="EV96" s="218"/>
      <c r="EW96" s="218"/>
      <c r="EX96" s="218"/>
      <c r="EY96" s="218"/>
      <c r="EZ96" s="218"/>
      <c r="FA96" s="218"/>
      <c r="FB96" s="218"/>
      <c r="FC96" s="218"/>
      <c r="FD96" s="218"/>
      <c r="FE96" s="218"/>
      <c r="FF96" s="218"/>
      <c r="FG96" s="218"/>
      <c r="FH96" s="218"/>
      <c r="FI96" s="218"/>
      <c r="FJ96" s="218"/>
      <c r="FK96" s="218"/>
      <c r="FL96" s="218"/>
      <c r="FM96" s="218"/>
      <c r="FN96" s="218"/>
      <c r="FO96" s="218"/>
      <c r="FP96" s="218"/>
      <c r="FQ96" s="218"/>
      <c r="FR96" s="218"/>
      <c r="FS96" s="218"/>
      <c r="FT96" s="218"/>
      <c r="FU96" s="218"/>
      <c r="FV96" s="218"/>
      <c r="FW96" s="218"/>
      <c r="FX96" s="218"/>
      <c r="FY96" s="218"/>
      <c r="FZ96" s="218"/>
      <c r="GA96" s="218"/>
      <c r="GB96" s="218"/>
      <c r="GC96" s="218"/>
      <c r="GD96" s="218"/>
      <c r="GE96" s="218"/>
      <c r="GF96" s="218"/>
      <c r="GG96" s="218"/>
      <c r="GH96" s="218"/>
      <c r="GI96" s="218"/>
      <c r="GJ96" s="218"/>
      <c r="GK96" s="218"/>
      <c r="GL96" s="218"/>
      <c r="GM96" s="218"/>
      <c r="GN96" s="218"/>
      <c r="GO96" s="218"/>
      <c r="GP96" s="218"/>
      <c r="GQ96" s="218"/>
      <c r="GR96" s="218"/>
      <c r="GS96" s="218"/>
      <c r="GT96" s="218"/>
      <c r="GU96" s="218"/>
      <c r="GV96" s="218"/>
      <c r="GW96" s="218"/>
      <c r="GX96" s="218"/>
      <c r="GY96" s="218"/>
      <c r="GZ96" s="218"/>
      <c r="HA96" s="218"/>
      <c r="HB96" s="218"/>
      <c r="HC96" s="218"/>
      <c r="HD96" s="218"/>
      <c r="HE96" s="218"/>
      <c r="HF96" s="218"/>
      <c r="HG96" s="218"/>
      <c r="HH96" s="218"/>
      <c r="HI96" s="218"/>
      <c r="HJ96" s="218"/>
      <c r="HK96" s="218"/>
      <c r="HL96" s="218"/>
      <c r="HM96" s="218"/>
      <c r="HN96" s="218"/>
      <c r="HO96" s="218"/>
      <c r="HP96" s="218"/>
      <c r="HQ96" s="218"/>
      <c r="HR96" s="218"/>
      <c r="HS96" s="218"/>
      <c r="HT96" s="218"/>
      <c r="HU96" s="218"/>
      <c r="HV96" s="218"/>
    </row>
    <row r="97" spans="1:230" ht="45" customHeight="1" x14ac:dyDescent="0.25">
      <c r="A97" s="152" t="s">
        <v>429</v>
      </c>
      <c r="B97" s="246" t="s">
        <v>634</v>
      </c>
      <c r="C97" s="261"/>
      <c r="D97" s="261"/>
      <c r="E97" s="153" t="s">
        <v>531</v>
      </c>
      <c r="F97" s="199"/>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c r="AV97" s="218"/>
      <c r="AW97" s="218"/>
      <c r="AX97" s="218"/>
      <c r="AY97" s="218"/>
      <c r="AZ97" s="218"/>
      <c r="BA97" s="218"/>
      <c r="BB97" s="218"/>
      <c r="BC97" s="218"/>
      <c r="BD97" s="218"/>
      <c r="BE97" s="218"/>
      <c r="BF97" s="218"/>
      <c r="BG97" s="218"/>
      <c r="BH97" s="218"/>
      <c r="BI97" s="218"/>
      <c r="BJ97" s="218"/>
      <c r="BK97" s="218"/>
      <c r="BL97" s="218"/>
      <c r="BM97" s="218"/>
      <c r="BN97" s="218"/>
      <c r="BO97" s="218"/>
      <c r="BP97" s="218"/>
      <c r="BQ97" s="218"/>
      <c r="BR97" s="218"/>
      <c r="BS97" s="218"/>
      <c r="BT97" s="218"/>
      <c r="BU97" s="218"/>
      <c r="BV97" s="218"/>
      <c r="BW97" s="218"/>
      <c r="BX97" s="218"/>
      <c r="BY97" s="218"/>
      <c r="BZ97" s="218"/>
      <c r="CA97" s="218"/>
      <c r="CB97" s="218"/>
      <c r="CC97" s="218"/>
      <c r="CD97" s="218"/>
      <c r="CE97" s="218"/>
      <c r="CF97" s="218"/>
      <c r="CG97" s="218"/>
      <c r="CH97" s="218"/>
      <c r="CI97" s="218"/>
      <c r="CJ97" s="218"/>
      <c r="CK97" s="218"/>
      <c r="CL97" s="218"/>
      <c r="CM97" s="218"/>
      <c r="CN97" s="218"/>
      <c r="CO97" s="218"/>
      <c r="CP97" s="218"/>
      <c r="CQ97" s="218"/>
      <c r="CR97" s="218"/>
      <c r="CS97" s="218"/>
      <c r="CT97" s="218"/>
      <c r="CU97" s="218"/>
      <c r="CV97" s="218"/>
      <c r="CW97" s="218"/>
      <c r="CX97" s="218"/>
      <c r="CY97" s="218"/>
      <c r="CZ97" s="218"/>
      <c r="DA97" s="218"/>
      <c r="DB97" s="218"/>
      <c r="DC97" s="218"/>
      <c r="DD97" s="218"/>
      <c r="DE97" s="218"/>
      <c r="DF97" s="218"/>
      <c r="DG97" s="218"/>
      <c r="DH97" s="218"/>
      <c r="DI97" s="218"/>
      <c r="DJ97" s="218"/>
      <c r="DK97" s="218"/>
      <c r="DL97" s="218"/>
      <c r="DM97" s="218"/>
      <c r="DN97" s="218"/>
      <c r="DO97" s="218"/>
      <c r="DP97" s="218"/>
      <c r="DQ97" s="218"/>
      <c r="DR97" s="218"/>
      <c r="DS97" s="218"/>
      <c r="DT97" s="218"/>
      <c r="DU97" s="218"/>
      <c r="DV97" s="218"/>
      <c r="DW97" s="218"/>
      <c r="DX97" s="218"/>
      <c r="DY97" s="218"/>
      <c r="DZ97" s="218"/>
      <c r="EA97" s="218"/>
      <c r="EB97" s="218"/>
      <c r="EC97" s="218"/>
      <c r="ED97" s="218"/>
      <c r="EE97" s="218"/>
      <c r="EF97" s="218"/>
      <c r="EG97" s="218"/>
      <c r="EH97" s="218"/>
      <c r="EI97" s="218"/>
      <c r="EJ97" s="218"/>
      <c r="EK97" s="218"/>
      <c r="EL97" s="218"/>
      <c r="EM97" s="218"/>
      <c r="EN97" s="218"/>
      <c r="EO97" s="218"/>
      <c r="EP97" s="218"/>
      <c r="EQ97" s="218"/>
      <c r="ER97" s="218"/>
      <c r="ES97" s="218"/>
      <c r="ET97" s="218"/>
      <c r="EU97" s="218"/>
      <c r="EV97" s="218"/>
      <c r="EW97" s="218"/>
      <c r="EX97" s="218"/>
      <c r="EY97" s="218"/>
      <c r="EZ97" s="218"/>
      <c r="FA97" s="218"/>
      <c r="FB97" s="218"/>
      <c r="FC97" s="218"/>
      <c r="FD97" s="218"/>
      <c r="FE97" s="218"/>
      <c r="FF97" s="218"/>
      <c r="FG97" s="218"/>
      <c r="FH97" s="218"/>
      <c r="FI97" s="218"/>
      <c r="FJ97" s="218"/>
      <c r="FK97" s="218"/>
      <c r="FL97" s="218"/>
      <c r="FM97" s="218"/>
      <c r="FN97" s="218"/>
      <c r="FO97" s="218"/>
      <c r="FP97" s="218"/>
      <c r="FQ97" s="218"/>
      <c r="FR97" s="218"/>
      <c r="FS97" s="218"/>
      <c r="FT97" s="218"/>
      <c r="FU97" s="218"/>
      <c r="FV97" s="218"/>
      <c r="FW97" s="218"/>
      <c r="FX97" s="218"/>
      <c r="FY97" s="218"/>
      <c r="FZ97" s="218"/>
      <c r="GA97" s="218"/>
      <c r="GB97" s="218"/>
      <c r="GC97" s="218"/>
      <c r="GD97" s="218"/>
      <c r="GE97" s="218"/>
      <c r="GF97" s="218"/>
      <c r="GG97" s="218"/>
      <c r="GH97" s="218"/>
      <c r="GI97" s="218"/>
      <c r="GJ97" s="218"/>
      <c r="GK97" s="218"/>
      <c r="GL97" s="218"/>
      <c r="GM97" s="218"/>
      <c r="GN97" s="218"/>
      <c r="GO97" s="218"/>
      <c r="GP97" s="218"/>
      <c r="GQ97" s="218"/>
      <c r="GR97" s="218"/>
      <c r="GS97" s="218"/>
      <c r="GT97" s="218"/>
      <c r="GU97" s="218"/>
      <c r="GV97" s="218"/>
      <c r="GW97" s="218"/>
      <c r="GX97" s="218"/>
      <c r="GY97" s="218"/>
      <c r="GZ97" s="218"/>
      <c r="HA97" s="218"/>
      <c r="HB97" s="218"/>
      <c r="HC97" s="218"/>
      <c r="HD97" s="218"/>
      <c r="HE97" s="218"/>
      <c r="HF97" s="218"/>
      <c r="HG97" s="218"/>
      <c r="HH97" s="218"/>
      <c r="HI97" s="218"/>
      <c r="HJ97" s="218"/>
      <c r="HK97" s="218"/>
      <c r="HL97" s="218"/>
      <c r="HM97" s="218"/>
      <c r="HN97" s="218"/>
      <c r="HO97" s="218"/>
      <c r="HP97" s="218"/>
      <c r="HQ97" s="218"/>
      <c r="HR97" s="218"/>
      <c r="HS97" s="218"/>
      <c r="HT97" s="218"/>
      <c r="HU97" s="218"/>
      <c r="HV97" s="218"/>
    </row>
    <row r="98" spans="1:230" hidden="1" x14ac:dyDescent="0.25">
      <c r="A98" s="150"/>
      <c r="B98" s="150"/>
      <c r="C98" s="150"/>
      <c r="D98" s="150"/>
      <c r="E98" s="150"/>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8"/>
      <c r="AZ98" s="218"/>
      <c r="BA98" s="218"/>
      <c r="BB98" s="218"/>
      <c r="BC98" s="218"/>
      <c r="BD98" s="218"/>
      <c r="BE98" s="218"/>
      <c r="BF98" s="218"/>
      <c r="BG98" s="218"/>
      <c r="BH98" s="218"/>
      <c r="BI98" s="218"/>
      <c r="BJ98" s="218"/>
      <c r="BK98" s="218"/>
      <c r="BL98" s="218"/>
      <c r="BM98" s="218"/>
      <c r="BN98" s="218"/>
      <c r="BO98" s="218"/>
      <c r="BP98" s="218"/>
      <c r="BQ98" s="218"/>
      <c r="BR98" s="218"/>
      <c r="BS98" s="218"/>
      <c r="BT98" s="218"/>
      <c r="BU98" s="218"/>
      <c r="BV98" s="218"/>
      <c r="BW98" s="218"/>
      <c r="BX98" s="218"/>
      <c r="BY98" s="218"/>
      <c r="BZ98" s="218"/>
      <c r="CA98" s="218"/>
      <c r="CB98" s="218"/>
      <c r="CC98" s="218"/>
      <c r="CD98" s="218"/>
      <c r="CE98" s="218"/>
      <c r="CF98" s="218"/>
      <c r="CG98" s="218"/>
      <c r="CH98" s="218"/>
      <c r="CI98" s="218"/>
      <c r="CJ98" s="218"/>
      <c r="CK98" s="218"/>
      <c r="CL98" s="218"/>
      <c r="CM98" s="218"/>
      <c r="CN98" s="218"/>
      <c r="CO98" s="218"/>
      <c r="CP98" s="218"/>
      <c r="CQ98" s="218"/>
      <c r="CR98" s="218"/>
      <c r="CS98" s="218"/>
      <c r="CT98" s="218"/>
      <c r="CU98" s="218"/>
      <c r="CV98" s="218"/>
      <c r="CW98" s="218"/>
      <c r="CX98" s="218"/>
      <c r="CY98" s="218"/>
      <c r="CZ98" s="218"/>
      <c r="DA98" s="218"/>
      <c r="DB98" s="218"/>
      <c r="DC98" s="218"/>
      <c r="DD98" s="218"/>
      <c r="DE98" s="218"/>
      <c r="DF98" s="218"/>
      <c r="DG98" s="218"/>
      <c r="DH98" s="218"/>
      <c r="DI98" s="218"/>
      <c r="DJ98" s="218"/>
      <c r="DK98" s="218"/>
      <c r="DL98" s="218"/>
      <c r="DM98" s="218"/>
      <c r="DN98" s="218"/>
      <c r="DO98" s="218"/>
      <c r="DP98" s="218"/>
      <c r="DQ98" s="218"/>
      <c r="DR98" s="218"/>
      <c r="DS98" s="218"/>
      <c r="DT98" s="218"/>
      <c r="DU98" s="218"/>
      <c r="DV98" s="218"/>
      <c r="DW98" s="218"/>
      <c r="DX98" s="218"/>
      <c r="DY98" s="218"/>
      <c r="DZ98" s="218"/>
      <c r="EA98" s="218"/>
      <c r="EB98" s="218"/>
      <c r="EC98" s="218"/>
      <c r="ED98" s="218"/>
      <c r="EE98" s="218"/>
      <c r="EF98" s="218"/>
      <c r="EG98" s="218"/>
      <c r="EH98" s="218"/>
      <c r="EI98" s="218"/>
      <c r="EJ98" s="218"/>
      <c r="EK98" s="218"/>
      <c r="EL98" s="218"/>
      <c r="EM98" s="218"/>
      <c r="EN98" s="218"/>
      <c r="EO98" s="218"/>
      <c r="EP98" s="218"/>
      <c r="EQ98" s="218"/>
      <c r="ER98" s="218"/>
      <c r="ES98" s="218"/>
      <c r="ET98" s="218"/>
      <c r="EU98" s="218"/>
      <c r="EV98" s="218"/>
      <c r="EW98" s="218"/>
      <c r="EX98" s="218"/>
      <c r="EY98" s="218"/>
      <c r="EZ98" s="218"/>
      <c r="FA98" s="218"/>
      <c r="FB98" s="218"/>
      <c r="FC98" s="218"/>
      <c r="FD98" s="218"/>
      <c r="FE98" s="218"/>
      <c r="FF98" s="218"/>
      <c r="FG98" s="218"/>
      <c r="FH98" s="218"/>
      <c r="FI98" s="218"/>
      <c r="FJ98" s="218"/>
      <c r="FK98" s="218"/>
      <c r="FL98" s="218"/>
      <c r="FM98" s="218"/>
      <c r="FN98" s="218"/>
      <c r="FO98" s="218"/>
      <c r="FP98" s="218"/>
      <c r="FQ98" s="218"/>
      <c r="FR98" s="218"/>
      <c r="FS98" s="218"/>
      <c r="FT98" s="218"/>
      <c r="FU98" s="218"/>
      <c r="FV98" s="218"/>
      <c r="FW98" s="218"/>
      <c r="FX98" s="218"/>
      <c r="FY98" s="218"/>
      <c r="FZ98" s="218"/>
      <c r="GA98" s="218"/>
      <c r="GB98" s="218"/>
      <c r="GC98" s="218"/>
      <c r="GD98" s="218"/>
      <c r="GE98" s="218"/>
      <c r="GF98" s="218"/>
      <c r="GG98" s="218"/>
      <c r="GH98" s="218"/>
      <c r="GI98" s="218"/>
      <c r="GJ98" s="218"/>
      <c r="GK98" s="218"/>
      <c r="GL98" s="218"/>
      <c r="GM98" s="218"/>
      <c r="GN98" s="218"/>
      <c r="GO98" s="218"/>
      <c r="GP98" s="218"/>
      <c r="GQ98" s="218"/>
      <c r="GR98" s="218"/>
      <c r="GS98" s="218"/>
      <c r="GT98" s="218"/>
      <c r="GU98" s="218"/>
      <c r="GV98" s="218"/>
      <c r="GW98" s="218"/>
      <c r="GX98" s="218"/>
      <c r="GY98" s="218"/>
      <c r="GZ98" s="218"/>
      <c r="HA98" s="218"/>
      <c r="HB98" s="218"/>
      <c r="HC98" s="218"/>
      <c r="HD98" s="218"/>
      <c r="HE98" s="218"/>
      <c r="HF98" s="218"/>
      <c r="HG98" s="218"/>
      <c r="HH98" s="218"/>
      <c r="HI98" s="218"/>
      <c r="HJ98" s="218"/>
      <c r="HK98" s="218"/>
      <c r="HL98" s="218"/>
      <c r="HM98" s="218"/>
      <c r="HN98" s="218"/>
      <c r="HO98" s="218"/>
      <c r="HP98" s="218"/>
      <c r="HQ98" s="218"/>
      <c r="HR98" s="218"/>
      <c r="HS98" s="218"/>
      <c r="HT98" s="218"/>
      <c r="HU98" s="218"/>
      <c r="HV98" s="218"/>
    </row>
    <row r="99" spans="1:230" x14ac:dyDescent="0.25">
      <c r="A99" s="151" t="s">
        <v>536</v>
      </c>
      <c r="B99" s="154"/>
      <c r="C99" s="247" t="s">
        <v>549</v>
      </c>
      <c r="D99" s="248"/>
      <c r="E99" s="249"/>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c r="AV99" s="218"/>
      <c r="AW99" s="218"/>
      <c r="AX99" s="218"/>
      <c r="AY99" s="218"/>
      <c r="AZ99" s="218"/>
      <c r="BA99" s="218"/>
      <c r="BB99" s="218"/>
      <c r="BC99" s="218"/>
      <c r="BD99" s="218"/>
      <c r="BE99" s="218"/>
      <c r="BF99" s="218"/>
      <c r="BG99" s="218"/>
      <c r="BH99" s="218"/>
      <c r="BI99" s="218"/>
      <c r="BJ99" s="218"/>
      <c r="BK99" s="218"/>
      <c r="BL99" s="218"/>
      <c r="BM99" s="218"/>
      <c r="BN99" s="218"/>
      <c r="BO99" s="218"/>
      <c r="BP99" s="218"/>
      <c r="BQ99" s="218"/>
      <c r="BR99" s="218"/>
      <c r="BS99" s="218"/>
      <c r="BT99" s="218"/>
      <c r="BU99" s="218"/>
      <c r="BV99" s="218"/>
      <c r="BW99" s="218"/>
      <c r="BX99" s="218"/>
      <c r="BY99" s="218"/>
      <c r="BZ99" s="218"/>
      <c r="CA99" s="218"/>
      <c r="CB99" s="218"/>
      <c r="CC99" s="218"/>
      <c r="CD99" s="218"/>
      <c r="CE99" s="218"/>
      <c r="CF99" s="218"/>
      <c r="CG99" s="218"/>
      <c r="CH99" s="218"/>
      <c r="CI99" s="218"/>
      <c r="CJ99" s="218"/>
      <c r="CK99" s="218"/>
      <c r="CL99" s="218"/>
      <c r="CM99" s="218"/>
      <c r="CN99" s="218"/>
      <c r="CO99" s="218"/>
      <c r="CP99" s="218"/>
      <c r="CQ99" s="218"/>
      <c r="CR99" s="218"/>
      <c r="CS99" s="218"/>
      <c r="CT99" s="218"/>
      <c r="CU99" s="218"/>
      <c r="CV99" s="218"/>
      <c r="CW99" s="218"/>
      <c r="CX99" s="218"/>
      <c r="CY99" s="218"/>
      <c r="CZ99" s="218"/>
      <c r="DA99" s="218"/>
      <c r="DB99" s="218"/>
      <c r="DC99" s="218"/>
      <c r="DD99" s="218"/>
      <c r="DE99" s="218"/>
      <c r="DF99" s="218"/>
      <c r="DG99" s="218"/>
      <c r="DH99" s="218"/>
      <c r="DI99" s="218"/>
      <c r="DJ99" s="218"/>
      <c r="DK99" s="218"/>
      <c r="DL99" s="218"/>
      <c r="DM99" s="218"/>
      <c r="DN99" s="218"/>
      <c r="DO99" s="218"/>
      <c r="DP99" s="218"/>
      <c r="DQ99" s="218"/>
      <c r="DR99" s="218"/>
      <c r="DS99" s="218"/>
      <c r="DT99" s="218"/>
      <c r="DU99" s="218"/>
      <c r="DV99" s="218"/>
      <c r="DW99" s="218"/>
      <c r="DX99" s="218"/>
      <c r="DY99" s="218"/>
      <c r="DZ99" s="218"/>
      <c r="EA99" s="218"/>
      <c r="EB99" s="218"/>
      <c r="EC99" s="218"/>
      <c r="ED99" s="218"/>
      <c r="EE99" s="218"/>
      <c r="EF99" s="218"/>
      <c r="EG99" s="218"/>
      <c r="EH99" s="218"/>
      <c r="EI99" s="218"/>
      <c r="EJ99" s="218"/>
      <c r="EK99" s="218"/>
      <c r="EL99" s="218"/>
      <c r="EM99" s="218"/>
      <c r="EN99" s="218"/>
      <c r="EO99" s="218"/>
      <c r="EP99" s="218"/>
      <c r="EQ99" s="218"/>
      <c r="ER99" s="218"/>
      <c r="ES99" s="218"/>
      <c r="ET99" s="218"/>
      <c r="EU99" s="218"/>
      <c r="EV99" s="218"/>
      <c r="EW99" s="218"/>
      <c r="EX99" s="218"/>
      <c r="EY99" s="218"/>
      <c r="EZ99" s="218"/>
      <c r="FA99" s="218"/>
      <c r="FB99" s="218"/>
      <c r="FC99" s="218"/>
      <c r="FD99" s="218"/>
      <c r="FE99" s="218"/>
      <c r="FF99" s="218"/>
      <c r="FG99" s="218"/>
      <c r="FH99" s="218"/>
      <c r="FI99" s="218"/>
      <c r="FJ99" s="218"/>
      <c r="FK99" s="218"/>
      <c r="FL99" s="218"/>
      <c r="FM99" s="218"/>
      <c r="FN99" s="218"/>
      <c r="FO99" s="218"/>
      <c r="FP99" s="218"/>
      <c r="FQ99" s="218"/>
      <c r="FR99" s="218"/>
      <c r="FS99" s="218"/>
      <c r="FT99" s="218"/>
      <c r="FU99" s="218"/>
      <c r="FV99" s="218"/>
      <c r="FW99" s="218"/>
      <c r="FX99" s="218"/>
      <c r="FY99" s="218"/>
      <c r="FZ99" s="218"/>
      <c r="GA99" s="218"/>
      <c r="GB99" s="218"/>
      <c r="GC99" s="218"/>
      <c r="GD99" s="218"/>
      <c r="GE99" s="218"/>
      <c r="GF99" s="218"/>
      <c r="GG99" s="218"/>
      <c r="GH99" s="218"/>
      <c r="GI99" s="218"/>
      <c r="GJ99" s="218"/>
      <c r="GK99" s="218"/>
      <c r="GL99" s="218"/>
      <c r="GM99" s="218"/>
      <c r="GN99" s="218"/>
      <c r="GO99" s="218"/>
      <c r="GP99" s="218"/>
      <c r="GQ99" s="218"/>
      <c r="GR99" s="218"/>
      <c r="GS99" s="218"/>
      <c r="GT99" s="218"/>
      <c r="GU99" s="218"/>
      <c r="GV99" s="218"/>
      <c r="GW99" s="218"/>
      <c r="GX99" s="218"/>
      <c r="GY99" s="218"/>
      <c r="GZ99" s="218"/>
      <c r="HA99" s="218"/>
      <c r="HB99" s="218"/>
      <c r="HC99" s="218"/>
      <c r="HD99" s="218"/>
      <c r="HE99" s="218"/>
      <c r="HF99" s="218"/>
      <c r="HG99" s="218"/>
      <c r="HH99" s="218"/>
      <c r="HI99" s="218"/>
      <c r="HJ99" s="218"/>
      <c r="HK99" s="218"/>
      <c r="HL99" s="218"/>
      <c r="HM99" s="218"/>
      <c r="HN99" s="218"/>
      <c r="HO99" s="218"/>
      <c r="HP99" s="218"/>
      <c r="HQ99" s="218"/>
      <c r="HR99" s="218"/>
      <c r="HS99" s="218"/>
      <c r="HT99" s="218"/>
      <c r="HU99" s="218"/>
      <c r="HV99" s="218"/>
    </row>
    <row r="100" spans="1:230" ht="60" customHeight="1" x14ac:dyDescent="0.25">
      <c r="A100" s="155" t="s">
        <v>635</v>
      </c>
      <c r="B100" s="156" t="s">
        <v>161</v>
      </c>
      <c r="C100" s="258" t="str">
        <f>IF('Question bank'!J62&gt;" ",'Question bank'!J62," ")</f>
        <v xml:space="preserve"> </v>
      </c>
      <c r="D100" s="259"/>
      <c r="E100" s="259"/>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c r="AV100" s="218"/>
      <c r="AW100" s="218"/>
      <c r="AX100" s="218"/>
      <c r="AY100" s="218"/>
      <c r="AZ100" s="218"/>
      <c r="BA100" s="218"/>
      <c r="BB100" s="218"/>
      <c r="BC100" s="218"/>
      <c r="BD100" s="218"/>
      <c r="BE100" s="218"/>
      <c r="BF100" s="218"/>
      <c r="BG100" s="218"/>
      <c r="BH100" s="218"/>
      <c r="BI100" s="218"/>
      <c r="BJ100" s="218"/>
      <c r="BK100" s="218"/>
      <c r="BL100" s="218"/>
      <c r="BM100" s="218"/>
      <c r="BN100" s="218"/>
      <c r="BO100" s="218"/>
      <c r="BP100" s="218"/>
      <c r="BQ100" s="218"/>
      <c r="BR100" s="218"/>
      <c r="BS100" s="218"/>
      <c r="BT100" s="218"/>
      <c r="BU100" s="218"/>
      <c r="BV100" s="218"/>
      <c r="BW100" s="218"/>
      <c r="BX100" s="218"/>
      <c r="BY100" s="218"/>
      <c r="BZ100" s="218"/>
      <c r="CA100" s="218"/>
      <c r="CB100" s="218"/>
      <c r="CC100" s="218"/>
      <c r="CD100" s="218"/>
      <c r="CE100" s="218"/>
      <c r="CF100" s="218"/>
      <c r="CG100" s="218"/>
      <c r="CH100" s="218"/>
      <c r="CI100" s="218"/>
      <c r="CJ100" s="218"/>
      <c r="CK100" s="218"/>
      <c r="CL100" s="218"/>
      <c r="CM100" s="218"/>
      <c r="CN100" s="218"/>
      <c r="CO100" s="218"/>
      <c r="CP100" s="218"/>
      <c r="CQ100" s="218"/>
      <c r="CR100" s="218"/>
      <c r="CS100" s="218"/>
      <c r="CT100" s="218"/>
      <c r="CU100" s="218"/>
      <c r="CV100" s="218"/>
      <c r="CW100" s="218"/>
      <c r="CX100" s="218"/>
      <c r="CY100" s="218"/>
      <c r="CZ100" s="218"/>
      <c r="DA100" s="218"/>
      <c r="DB100" s="218"/>
      <c r="DC100" s="218"/>
      <c r="DD100" s="218"/>
      <c r="DE100" s="218"/>
      <c r="DF100" s="218"/>
      <c r="DG100" s="218"/>
      <c r="DH100" s="218"/>
      <c r="DI100" s="218"/>
      <c r="DJ100" s="218"/>
      <c r="DK100" s="218"/>
      <c r="DL100" s="218"/>
      <c r="DM100" s="218"/>
      <c r="DN100" s="218"/>
      <c r="DO100" s="218"/>
      <c r="DP100" s="218"/>
      <c r="DQ100" s="218"/>
      <c r="DR100" s="218"/>
      <c r="DS100" s="218"/>
      <c r="DT100" s="218"/>
      <c r="DU100" s="218"/>
      <c r="DV100" s="218"/>
      <c r="DW100" s="218"/>
      <c r="DX100" s="218"/>
      <c r="DY100" s="218"/>
      <c r="DZ100" s="218"/>
      <c r="EA100" s="218"/>
      <c r="EB100" s="218"/>
      <c r="EC100" s="218"/>
      <c r="ED100" s="218"/>
      <c r="EE100" s="218"/>
      <c r="EF100" s="218"/>
      <c r="EG100" s="218"/>
      <c r="EH100" s="218"/>
      <c r="EI100" s="218"/>
      <c r="EJ100" s="218"/>
      <c r="EK100" s="218"/>
      <c r="EL100" s="218"/>
      <c r="EM100" s="218"/>
      <c r="EN100" s="218"/>
      <c r="EO100" s="218"/>
      <c r="EP100" s="218"/>
      <c r="EQ100" s="218"/>
      <c r="ER100" s="218"/>
      <c r="ES100" s="218"/>
      <c r="ET100" s="218"/>
      <c r="EU100" s="218"/>
      <c r="EV100" s="218"/>
      <c r="EW100" s="218"/>
      <c r="EX100" s="218"/>
      <c r="EY100" s="218"/>
      <c r="EZ100" s="218"/>
      <c r="FA100" s="218"/>
      <c r="FB100" s="218"/>
      <c r="FC100" s="218"/>
      <c r="FD100" s="218"/>
      <c r="FE100" s="218"/>
      <c r="FF100" s="218"/>
      <c r="FG100" s="218"/>
      <c r="FH100" s="218"/>
      <c r="FI100" s="218"/>
      <c r="FJ100" s="218"/>
      <c r="FK100" s="218"/>
      <c r="FL100" s="218"/>
      <c r="FM100" s="218"/>
      <c r="FN100" s="218"/>
      <c r="FO100" s="218"/>
      <c r="FP100" s="218"/>
      <c r="FQ100" s="218"/>
      <c r="FR100" s="218"/>
      <c r="FS100" s="218"/>
      <c r="FT100" s="218"/>
      <c r="FU100" s="218"/>
      <c r="FV100" s="218"/>
      <c r="FW100" s="218"/>
      <c r="FX100" s="218"/>
      <c r="FY100" s="218"/>
      <c r="FZ100" s="218"/>
      <c r="GA100" s="218"/>
      <c r="GB100" s="218"/>
      <c r="GC100" s="218"/>
      <c r="GD100" s="218"/>
      <c r="GE100" s="218"/>
      <c r="GF100" s="218"/>
      <c r="GG100" s="218"/>
      <c r="GH100" s="218"/>
      <c r="GI100" s="218"/>
      <c r="GJ100" s="218"/>
      <c r="GK100" s="218"/>
      <c r="GL100" s="218"/>
      <c r="GM100" s="218"/>
      <c r="GN100" s="218"/>
      <c r="GO100" s="218"/>
      <c r="GP100" s="218"/>
      <c r="GQ100" s="218"/>
      <c r="GR100" s="218"/>
      <c r="GS100" s="218"/>
      <c r="GT100" s="218"/>
      <c r="GU100" s="218"/>
      <c r="GV100" s="218"/>
      <c r="GW100" s="218"/>
      <c r="GX100" s="218"/>
      <c r="GY100" s="218"/>
      <c r="GZ100" s="218"/>
      <c r="HA100" s="218"/>
      <c r="HB100" s="218"/>
      <c r="HC100" s="218"/>
      <c r="HD100" s="218"/>
      <c r="HE100" s="218"/>
      <c r="HF100" s="218"/>
      <c r="HG100" s="218"/>
      <c r="HH100" s="218"/>
      <c r="HI100" s="218"/>
      <c r="HJ100" s="218"/>
      <c r="HK100" s="218"/>
      <c r="HL100" s="218"/>
      <c r="HM100" s="218"/>
      <c r="HN100" s="218"/>
      <c r="HO100" s="218"/>
      <c r="HP100" s="218"/>
      <c r="HQ100" s="218"/>
      <c r="HR100" s="218"/>
      <c r="HS100" s="218"/>
      <c r="HT100" s="218"/>
      <c r="HU100" s="218"/>
      <c r="HV100" s="218"/>
    </row>
    <row r="101" spans="1:230" hidden="1" x14ac:dyDescent="0.25">
      <c r="A101" s="150"/>
      <c r="B101" s="150"/>
      <c r="C101" s="150"/>
      <c r="D101" s="150"/>
      <c r="E101" s="150"/>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18"/>
      <c r="AT101" s="218"/>
      <c r="AU101" s="218"/>
      <c r="AV101" s="218"/>
      <c r="AW101" s="218"/>
      <c r="AX101" s="218"/>
      <c r="AY101" s="218"/>
      <c r="AZ101" s="218"/>
      <c r="BA101" s="218"/>
      <c r="BB101" s="218"/>
      <c r="BC101" s="218"/>
      <c r="BD101" s="218"/>
      <c r="BE101" s="218"/>
      <c r="BF101" s="218"/>
      <c r="BG101" s="218"/>
      <c r="BH101" s="218"/>
      <c r="BI101" s="218"/>
      <c r="BJ101" s="218"/>
      <c r="BK101" s="218"/>
      <c r="BL101" s="218"/>
      <c r="BM101" s="218"/>
      <c r="BN101" s="218"/>
      <c r="BO101" s="218"/>
      <c r="BP101" s="218"/>
      <c r="BQ101" s="218"/>
      <c r="BR101" s="218"/>
      <c r="BS101" s="218"/>
      <c r="BT101" s="218"/>
      <c r="BU101" s="218"/>
      <c r="BV101" s="218"/>
      <c r="BW101" s="218"/>
      <c r="BX101" s="218"/>
      <c r="BY101" s="218"/>
      <c r="BZ101" s="218"/>
      <c r="CA101" s="218"/>
      <c r="CB101" s="218"/>
      <c r="CC101" s="218"/>
      <c r="CD101" s="218"/>
      <c r="CE101" s="218"/>
      <c r="CF101" s="218"/>
      <c r="CG101" s="218"/>
      <c r="CH101" s="218"/>
      <c r="CI101" s="218"/>
      <c r="CJ101" s="218"/>
      <c r="CK101" s="218"/>
      <c r="CL101" s="218"/>
      <c r="CM101" s="218"/>
      <c r="CN101" s="218"/>
      <c r="CO101" s="218"/>
      <c r="CP101" s="218"/>
      <c r="CQ101" s="218"/>
      <c r="CR101" s="218"/>
      <c r="CS101" s="218"/>
      <c r="CT101" s="218"/>
      <c r="CU101" s="218"/>
      <c r="CV101" s="218"/>
      <c r="CW101" s="218"/>
      <c r="CX101" s="218"/>
      <c r="CY101" s="218"/>
      <c r="CZ101" s="218"/>
      <c r="DA101" s="218"/>
      <c r="DB101" s="218"/>
      <c r="DC101" s="218"/>
      <c r="DD101" s="218"/>
      <c r="DE101" s="218"/>
      <c r="DF101" s="218"/>
      <c r="DG101" s="218"/>
      <c r="DH101" s="218"/>
      <c r="DI101" s="218"/>
      <c r="DJ101" s="218"/>
      <c r="DK101" s="218"/>
      <c r="DL101" s="218"/>
      <c r="DM101" s="218"/>
      <c r="DN101" s="218"/>
      <c r="DO101" s="218"/>
      <c r="DP101" s="218"/>
      <c r="DQ101" s="218"/>
      <c r="DR101" s="218"/>
      <c r="DS101" s="218"/>
      <c r="DT101" s="218"/>
      <c r="DU101" s="218"/>
      <c r="DV101" s="218"/>
      <c r="DW101" s="218"/>
      <c r="DX101" s="218"/>
      <c r="DY101" s="218"/>
      <c r="DZ101" s="218"/>
      <c r="EA101" s="218"/>
      <c r="EB101" s="218"/>
      <c r="EC101" s="218"/>
      <c r="ED101" s="218"/>
      <c r="EE101" s="218"/>
      <c r="EF101" s="218"/>
      <c r="EG101" s="218"/>
      <c r="EH101" s="218"/>
      <c r="EI101" s="218"/>
      <c r="EJ101" s="218"/>
      <c r="EK101" s="218"/>
      <c r="EL101" s="218"/>
      <c r="EM101" s="218"/>
      <c r="EN101" s="218"/>
      <c r="EO101" s="218"/>
      <c r="EP101" s="218"/>
      <c r="EQ101" s="218"/>
      <c r="ER101" s="218"/>
      <c r="ES101" s="218"/>
      <c r="ET101" s="218"/>
      <c r="EU101" s="218"/>
      <c r="EV101" s="218"/>
      <c r="EW101" s="218"/>
      <c r="EX101" s="218"/>
      <c r="EY101" s="218"/>
      <c r="EZ101" s="218"/>
      <c r="FA101" s="218"/>
      <c r="FB101" s="218"/>
      <c r="FC101" s="218"/>
      <c r="FD101" s="218"/>
      <c r="FE101" s="218"/>
      <c r="FF101" s="218"/>
      <c r="FG101" s="218"/>
      <c r="FH101" s="218"/>
      <c r="FI101" s="218"/>
      <c r="FJ101" s="218"/>
      <c r="FK101" s="218"/>
      <c r="FL101" s="218"/>
      <c r="FM101" s="218"/>
      <c r="FN101" s="218"/>
      <c r="FO101" s="218"/>
      <c r="FP101" s="218"/>
      <c r="FQ101" s="218"/>
      <c r="FR101" s="218"/>
      <c r="FS101" s="218"/>
      <c r="FT101" s="218"/>
      <c r="FU101" s="218"/>
      <c r="FV101" s="218"/>
      <c r="FW101" s="218"/>
      <c r="FX101" s="218"/>
      <c r="FY101" s="218"/>
      <c r="FZ101" s="218"/>
      <c r="GA101" s="218"/>
      <c r="GB101" s="218"/>
      <c r="GC101" s="218"/>
      <c r="GD101" s="218"/>
      <c r="GE101" s="218"/>
      <c r="GF101" s="218"/>
      <c r="GG101" s="218"/>
      <c r="GH101" s="218"/>
      <c r="GI101" s="218"/>
      <c r="GJ101" s="218"/>
      <c r="GK101" s="218"/>
      <c r="GL101" s="218"/>
      <c r="GM101" s="218"/>
      <c r="GN101" s="218"/>
      <c r="GO101" s="218"/>
      <c r="GP101" s="218"/>
      <c r="GQ101" s="218"/>
      <c r="GR101" s="218"/>
      <c r="GS101" s="218"/>
      <c r="GT101" s="218"/>
      <c r="GU101" s="218"/>
      <c r="GV101" s="218"/>
      <c r="GW101" s="218"/>
      <c r="GX101" s="218"/>
      <c r="GY101" s="218"/>
      <c r="GZ101" s="218"/>
      <c r="HA101" s="218"/>
      <c r="HB101" s="218"/>
      <c r="HC101" s="218"/>
      <c r="HD101" s="218"/>
      <c r="HE101" s="218"/>
      <c r="HF101" s="218"/>
      <c r="HG101" s="218"/>
      <c r="HH101" s="218"/>
      <c r="HI101" s="218"/>
      <c r="HJ101" s="218"/>
      <c r="HK101" s="218"/>
      <c r="HL101" s="218"/>
      <c r="HM101" s="218"/>
      <c r="HN101" s="218"/>
      <c r="HO101" s="218"/>
      <c r="HP101" s="218"/>
      <c r="HQ101" s="218"/>
      <c r="HR101" s="218"/>
      <c r="HS101" s="218"/>
      <c r="HT101" s="218"/>
      <c r="HU101" s="218"/>
      <c r="HV101" s="218"/>
    </row>
    <row r="102" spans="1:230" x14ac:dyDescent="0.25">
      <c r="A102" s="151" t="s">
        <v>542</v>
      </c>
      <c r="B102" s="154"/>
      <c r="C102" s="247" t="s">
        <v>537</v>
      </c>
      <c r="D102" s="248"/>
      <c r="E102" s="249"/>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c r="AR102" s="218"/>
      <c r="AS102" s="218"/>
      <c r="AT102" s="218"/>
      <c r="AU102" s="218"/>
      <c r="AV102" s="218"/>
      <c r="AW102" s="218"/>
      <c r="AX102" s="218"/>
      <c r="AY102" s="218"/>
      <c r="AZ102" s="218"/>
      <c r="BA102" s="218"/>
      <c r="BB102" s="218"/>
      <c r="BC102" s="218"/>
      <c r="BD102" s="218"/>
      <c r="BE102" s="218"/>
      <c r="BF102" s="218"/>
      <c r="BG102" s="218"/>
      <c r="BH102" s="218"/>
      <c r="BI102" s="218"/>
      <c r="BJ102" s="218"/>
      <c r="BK102" s="218"/>
      <c r="BL102" s="218"/>
      <c r="BM102" s="218"/>
      <c r="BN102" s="218"/>
      <c r="BO102" s="218"/>
      <c r="BP102" s="218"/>
      <c r="BQ102" s="218"/>
      <c r="BR102" s="218"/>
      <c r="BS102" s="218"/>
      <c r="BT102" s="218"/>
      <c r="BU102" s="218"/>
      <c r="BV102" s="218"/>
      <c r="BW102" s="218"/>
      <c r="BX102" s="218"/>
      <c r="BY102" s="218"/>
      <c r="BZ102" s="218"/>
      <c r="CA102" s="218"/>
      <c r="CB102" s="218"/>
      <c r="CC102" s="218"/>
      <c r="CD102" s="218"/>
      <c r="CE102" s="218"/>
      <c r="CF102" s="218"/>
      <c r="CG102" s="218"/>
      <c r="CH102" s="218"/>
      <c r="CI102" s="218"/>
      <c r="CJ102" s="218"/>
      <c r="CK102" s="218"/>
      <c r="CL102" s="218"/>
      <c r="CM102" s="218"/>
      <c r="CN102" s="218"/>
      <c r="CO102" s="218"/>
      <c r="CP102" s="218"/>
      <c r="CQ102" s="218"/>
      <c r="CR102" s="218"/>
      <c r="CS102" s="218"/>
      <c r="CT102" s="218"/>
      <c r="CU102" s="218"/>
      <c r="CV102" s="218"/>
      <c r="CW102" s="218"/>
      <c r="CX102" s="218"/>
      <c r="CY102" s="218"/>
      <c r="CZ102" s="218"/>
      <c r="DA102" s="218"/>
      <c r="DB102" s="218"/>
      <c r="DC102" s="218"/>
      <c r="DD102" s="218"/>
      <c r="DE102" s="218"/>
      <c r="DF102" s="218"/>
      <c r="DG102" s="218"/>
      <c r="DH102" s="218"/>
      <c r="DI102" s="218"/>
      <c r="DJ102" s="218"/>
      <c r="DK102" s="218"/>
      <c r="DL102" s="218"/>
      <c r="DM102" s="218"/>
      <c r="DN102" s="218"/>
      <c r="DO102" s="218"/>
      <c r="DP102" s="218"/>
      <c r="DQ102" s="218"/>
      <c r="DR102" s="218"/>
      <c r="DS102" s="218"/>
      <c r="DT102" s="218"/>
      <c r="DU102" s="218"/>
      <c r="DV102" s="218"/>
      <c r="DW102" s="218"/>
      <c r="DX102" s="218"/>
      <c r="DY102" s="218"/>
      <c r="DZ102" s="218"/>
      <c r="EA102" s="218"/>
      <c r="EB102" s="218"/>
      <c r="EC102" s="218"/>
      <c r="ED102" s="218"/>
      <c r="EE102" s="218"/>
      <c r="EF102" s="218"/>
      <c r="EG102" s="218"/>
      <c r="EH102" s="218"/>
      <c r="EI102" s="218"/>
      <c r="EJ102" s="218"/>
      <c r="EK102" s="218"/>
      <c r="EL102" s="218"/>
      <c r="EM102" s="218"/>
      <c r="EN102" s="218"/>
      <c r="EO102" s="218"/>
      <c r="EP102" s="218"/>
      <c r="EQ102" s="218"/>
      <c r="ER102" s="218"/>
      <c r="ES102" s="218"/>
      <c r="ET102" s="218"/>
      <c r="EU102" s="218"/>
      <c r="EV102" s="218"/>
      <c r="EW102" s="218"/>
      <c r="EX102" s="218"/>
      <c r="EY102" s="218"/>
      <c r="EZ102" s="218"/>
      <c r="FA102" s="218"/>
      <c r="FB102" s="218"/>
      <c r="FC102" s="218"/>
      <c r="FD102" s="218"/>
      <c r="FE102" s="218"/>
      <c r="FF102" s="218"/>
      <c r="FG102" s="218"/>
      <c r="FH102" s="218"/>
      <c r="FI102" s="218"/>
      <c r="FJ102" s="218"/>
      <c r="FK102" s="218"/>
      <c r="FL102" s="218"/>
      <c r="FM102" s="218"/>
      <c r="FN102" s="218"/>
      <c r="FO102" s="218"/>
      <c r="FP102" s="218"/>
      <c r="FQ102" s="218"/>
      <c r="FR102" s="218"/>
      <c r="FS102" s="218"/>
      <c r="FT102" s="218"/>
      <c r="FU102" s="218"/>
      <c r="FV102" s="218"/>
      <c r="FW102" s="218"/>
      <c r="FX102" s="218"/>
      <c r="FY102" s="218"/>
      <c r="FZ102" s="218"/>
      <c r="GA102" s="218"/>
      <c r="GB102" s="218"/>
      <c r="GC102" s="218"/>
      <c r="GD102" s="218"/>
      <c r="GE102" s="218"/>
      <c r="GF102" s="218"/>
      <c r="GG102" s="218"/>
      <c r="GH102" s="218"/>
      <c r="GI102" s="218"/>
      <c r="GJ102" s="218"/>
      <c r="GK102" s="218"/>
      <c r="GL102" s="218"/>
      <c r="GM102" s="218"/>
      <c r="GN102" s="218"/>
      <c r="GO102" s="218"/>
      <c r="GP102" s="218"/>
      <c r="GQ102" s="218"/>
      <c r="GR102" s="218"/>
      <c r="GS102" s="218"/>
      <c r="GT102" s="218"/>
      <c r="GU102" s="218"/>
      <c r="GV102" s="218"/>
      <c r="GW102" s="218"/>
      <c r="GX102" s="218"/>
      <c r="GY102" s="218"/>
      <c r="GZ102" s="218"/>
      <c r="HA102" s="218"/>
      <c r="HB102" s="218"/>
      <c r="HC102" s="218"/>
      <c r="HD102" s="218"/>
      <c r="HE102" s="218"/>
      <c r="HF102" s="218"/>
      <c r="HG102" s="218"/>
      <c r="HH102" s="218"/>
      <c r="HI102" s="218"/>
      <c r="HJ102" s="218"/>
      <c r="HK102" s="218"/>
      <c r="HL102" s="218"/>
      <c r="HM102" s="218"/>
      <c r="HN102" s="218"/>
      <c r="HO102" s="218"/>
      <c r="HP102" s="218"/>
      <c r="HQ102" s="218"/>
      <c r="HR102" s="218"/>
      <c r="HS102" s="218"/>
      <c r="HT102" s="218"/>
      <c r="HU102" s="218"/>
      <c r="HV102" s="218"/>
    </row>
    <row r="103" spans="1:230" ht="46.5" customHeight="1" x14ac:dyDescent="0.25">
      <c r="A103" s="152" t="s">
        <v>423</v>
      </c>
      <c r="B103" s="155" t="s">
        <v>155</v>
      </c>
      <c r="C103" s="246" t="str">
        <f>IF('Question bank'!J60&gt;" ",'Question bank'!J60," ")</f>
        <v xml:space="preserve"> </v>
      </c>
      <c r="D103" s="259"/>
      <c r="E103" s="259"/>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8"/>
      <c r="AR103" s="218"/>
      <c r="AS103" s="218"/>
      <c r="AT103" s="218"/>
      <c r="AU103" s="218"/>
      <c r="AV103" s="218"/>
      <c r="AW103" s="218"/>
      <c r="AX103" s="218"/>
      <c r="AY103" s="218"/>
      <c r="AZ103" s="218"/>
      <c r="BA103" s="218"/>
      <c r="BB103" s="218"/>
      <c r="BC103" s="218"/>
      <c r="BD103" s="218"/>
      <c r="BE103" s="218"/>
      <c r="BF103" s="218"/>
      <c r="BG103" s="218"/>
      <c r="BH103" s="218"/>
      <c r="BI103" s="218"/>
      <c r="BJ103" s="218"/>
      <c r="BK103" s="218"/>
      <c r="BL103" s="218"/>
      <c r="BM103" s="218"/>
      <c r="BN103" s="218"/>
      <c r="BO103" s="218"/>
      <c r="BP103" s="218"/>
      <c r="BQ103" s="218"/>
      <c r="BR103" s="218"/>
      <c r="BS103" s="218"/>
      <c r="BT103" s="218"/>
      <c r="BU103" s="218"/>
      <c r="BV103" s="218"/>
      <c r="BW103" s="218"/>
      <c r="BX103" s="218"/>
      <c r="BY103" s="218"/>
      <c r="BZ103" s="218"/>
      <c r="CA103" s="218"/>
      <c r="CB103" s="218"/>
      <c r="CC103" s="218"/>
      <c r="CD103" s="218"/>
      <c r="CE103" s="218"/>
      <c r="CF103" s="218"/>
      <c r="CG103" s="218"/>
      <c r="CH103" s="218"/>
      <c r="CI103" s="218"/>
      <c r="CJ103" s="218"/>
      <c r="CK103" s="218"/>
      <c r="CL103" s="218"/>
      <c r="CM103" s="218"/>
      <c r="CN103" s="218"/>
      <c r="CO103" s="218"/>
      <c r="CP103" s="218"/>
      <c r="CQ103" s="218"/>
      <c r="CR103" s="218"/>
      <c r="CS103" s="218"/>
      <c r="CT103" s="218"/>
      <c r="CU103" s="218"/>
      <c r="CV103" s="218"/>
      <c r="CW103" s="218"/>
      <c r="CX103" s="218"/>
      <c r="CY103" s="218"/>
      <c r="CZ103" s="218"/>
      <c r="DA103" s="218"/>
      <c r="DB103" s="218"/>
      <c r="DC103" s="218"/>
      <c r="DD103" s="218"/>
      <c r="DE103" s="218"/>
      <c r="DF103" s="218"/>
      <c r="DG103" s="218"/>
      <c r="DH103" s="218"/>
      <c r="DI103" s="218"/>
      <c r="DJ103" s="218"/>
      <c r="DK103" s="218"/>
      <c r="DL103" s="218"/>
      <c r="DM103" s="218"/>
      <c r="DN103" s="218"/>
      <c r="DO103" s="218"/>
      <c r="DP103" s="218"/>
      <c r="DQ103" s="218"/>
      <c r="DR103" s="218"/>
      <c r="DS103" s="218"/>
      <c r="DT103" s="218"/>
      <c r="DU103" s="218"/>
      <c r="DV103" s="218"/>
      <c r="DW103" s="218"/>
      <c r="DX103" s="218"/>
      <c r="DY103" s="218"/>
      <c r="DZ103" s="218"/>
      <c r="EA103" s="218"/>
      <c r="EB103" s="218"/>
      <c r="EC103" s="218"/>
      <c r="ED103" s="218"/>
      <c r="EE103" s="218"/>
      <c r="EF103" s="218"/>
      <c r="EG103" s="218"/>
      <c r="EH103" s="218"/>
      <c r="EI103" s="218"/>
      <c r="EJ103" s="218"/>
      <c r="EK103" s="218"/>
      <c r="EL103" s="218"/>
      <c r="EM103" s="218"/>
      <c r="EN103" s="218"/>
      <c r="EO103" s="218"/>
      <c r="EP103" s="218"/>
      <c r="EQ103" s="218"/>
      <c r="ER103" s="218"/>
      <c r="ES103" s="218"/>
      <c r="ET103" s="218"/>
      <c r="EU103" s="218"/>
      <c r="EV103" s="218"/>
      <c r="EW103" s="218"/>
      <c r="EX103" s="218"/>
      <c r="EY103" s="218"/>
      <c r="EZ103" s="218"/>
      <c r="FA103" s="218"/>
      <c r="FB103" s="218"/>
      <c r="FC103" s="218"/>
      <c r="FD103" s="218"/>
      <c r="FE103" s="218"/>
      <c r="FF103" s="218"/>
      <c r="FG103" s="218"/>
      <c r="FH103" s="218"/>
      <c r="FI103" s="218"/>
      <c r="FJ103" s="218"/>
      <c r="FK103" s="218"/>
      <c r="FL103" s="218"/>
      <c r="FM103" s="218"/>
      <c r="FN103" s="218"/>
      <c r="FO103" s="218"/>
      <c r="FP103" s="218"/>
      <c r="FQ103" s="218"/>
      <c r="FR103" s="218"/>
      <c r="FS103" s="218"/>
      <c r="FT103" s="218"/>
      <c r="FU103" s="218"/>
      <c r="FV103" s="218"/>
      <c r="FW103" s="218"/>
      <c r="FX103" s="218"/>
      <c r="FY103" s="218"/>
      <c r="FZ103" s="218"/>
      <c r="GA103" s="218"/>
      <c r="GB103" s="218"/>
      <c r="GC103" s="218"/>
      <c r="GD103" s="218"/>
      <c r="GE103" s="218"/>
      <c r="GF103" s="218"/>
      <c r="GG103" s="218"/>
      <c r="GH103" s="218"/>
      <c r="GI103" s="218"/>
      <c r="GJ103" s="218"/>
      <c r="GK103" s="218"/>
      <c r="GL103" s="218"/>
      <c r="GM103" s="218"/>
      <c r="GN103" s="218"/>
      <c r="GO103" s="218"/>
      <c r="GP103" s="218"/>
      <c r="GQ103" s="218"/>
      <c r="GR103" s="218"/>
      <c r="GS103" s="218"/>
      <c r="GT103" s="218"/>
      <c r="GU103" s="218"/>
      <c r="GV103" s="218"/>
      <c r="GW103" s="218"/>
      <c r="GX103" s="218"/>
      <c r="GY103" s="218"/>
      <c r="GZ103" s="218"/>
      <c r="HA103" s="218"/>
      <c r="HB103" s="218"/>
      <c r="HC103" s="218"/>
      <c r="HD103" s="218"/>
      <c r="HE103" s="218"/>
      <c r="HF103" s="218"/>
      <c r="HG103" s="218"/>
      <c r="HH103" s="218"/>
      <c r="HI103" s="218"/>
      <c r="HJ103" s="218"/>
      <c r="HK103" s="218"/>
      <c r="HL103" s="218"/>
      <c r="HM103" s="218"/>
      <c r="HN103" s="218"/>
      <c r="HO103" s="218"/>
      <c r="HP103" s="218"/>
      <c r="HQ103" s="218"/>
      <c r="HR103" s="218"/>
      <c r="HS103" s="218"/>
      <c r="HT103" s="218"/>
      <c r="HU103" s="218"/>
      <c r="HV103" s="218"/>
    </row>
    <row r="104" spans="1:230" ht="123" customHeight="1" x14ac:dyDescent="0.25">
      <c r="A104" s="152" t="s">
        <v>425</v>
      </c>
      <c r="B104" s="155" t="s">
        <v>158</v>
      </c>
      <c r="C104" s="246" t="str">
        <f>IF('Question bank'!J61&gt;" ",'Question bank'!J61," ")</f>
        <v xml:space="preserve"> </v>
      </c>
      <c r="D104" s="259"/>
      <c r="E104" s="259"/>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c r="AV104" s="218"/>
      <c r="AW104" s="218"/>
      <c r="AX104" s="218"/>
      <c r="AY104" s="218"/>
      <c r="AZ104" s="218"/>
      <c r="BA104" s="218"/>
      <c r="BB104" s="218"/>
      <c r="BC104" s="218"/>
      <c r="BD104" s="218"/>
      <c r="BE104" s="218"/>
      <c r="BF104" s="218"/>
      <c r="BG104" s="218"/>
      <c r="BH104" s="218"/>
      <c r="BI104" s="218"/>
      <c r="BJ104" s="218"/>
      <c r="BK104" s="218"/>
      <c r="BL104" s="218"/>
      <c r="BM104" s="218"/>
      <c r="BN104" s="218"/>
      <c r="BO104" s="218"/>
      <c r="BP104" s="218"/>
      <c r="BQ104" s="218"/>
      <c r="BR104" s="218"/>
      <c r="BS104" s="218"/>
      <c r="BT104" s="218"/>
      <c r="BU104" s="218"/>
      <c r="BV104" s="218"/>
      <c r="BW104" s="218"/>
      <c r="BX104" s="218"/>
      <c r="BY104" s="218"/>
      <c r="BZ104" s="218"/>
      <c r="CA104" s="218"/>
      <c r="CB104" s="218"/>
      <c r="CC104" s="218"/>
      <c r="CD104" s="218"/>
      <c r="CE104" s="218"/>
      <c r="CF104" s="218"/>
      <c r="CG104" s="218"/>
      <c r="CH104" s="218"/>
      <c r="CI104" s="218"/>
      <c r="CJ104" s="218"/>
      <c r="CK104" s="218"/>
      <c r="CL104" s="218"/>
      <c r="CM104" s="218"/>
      <c r="CN104" s="218"/>
      <c r="CO104" s="218"/>
      <c r="CP104" s="218"/>
      <c r="CQ104" s="218"/>
      <c r="CR104" s="218"/>
      <c r="CS104" s="218"/>
      <c r="CT104" s="218"/>
      <c r="CU104" s="218"/>
      <c r="CV104" s="218"/>
      <c r="CW104" s="218"/>
      <c r="CX104" s="218"/>
      <c r="CY104" s="218"/>
      <c r="CZ104" s="218"/>
      <c r="DA104" s="218"/>
      <c r="DB104" s="218"/>
      <c r="DC104" s="218"/>
      <c r="DD104" s="218"/>
      <c r="DE104" s="218"/>
      <c r="DF104" s="218"/>
      <c r="DG104" s="218"/>
      <c r="DH104" s="218"/>
      <c r="DI104" s="218"/>
      <c r="DJ104" s="218"/>
      <c r="DK104" s="218"/>
      <c r="DL104" s="218"/>
      <c r="DM104" s="218"/>
      <c r="DN104" s="218"/>
      <c r="DO104" s="218"/>
      <c r="DP104" s="218"/>
      <c r="DQ104" s="218"/>
      <c r="DR104" s="218"/>
      <c r="DS104" s="218"/>
      <c r="DT104" s="218"/>
      <c r="DU104" s="218"/>
      <c r="DV104" s="218"/>
      <c r="DW104" s="218"/>
      <c r="DX104" s="218"/>
      <c r="DY104" s="218"/>
      <c r="DZ104" s="218"/>
      <c r="EA104" s="218"/>
      <c r="EB104" s="218"/>
      <c r="EC104" s="218"/>
      <c r="ED104" s="218"/>
      <c r="EE104" s="218"/>
      <c r="EF104" s="218"/>
      <c r="EG104" s="218"/>
      <c r="EH104" s="218"/>
      <c r="EI104" s="218"/>
      <c r="EJ104" s="218"/>
      <c r="EK104" s="218"/>
      <c r="EL104" s="218"/>
      <c r="EM104" s="218"/>
      <c r="EN104" s="218"/>
      <c r="EO104" s="218"/>
      <c r="EP104" s="218"/>
      <c r="EQ104" s="218"/>
      <c r="ER104" s="218"/>
      <c r="ES104" s="218"/>
      <c r="ET104" s="218"/>
      <c r="EU104" s="218"/>
      <c r="EV104" s="218"/>
      <c r="EW104" s="218"/>
      <c r="EX104" s="218"/>
      <c r="EY104" s="218"/>
      <c r="EZ104" s="218"/>
      <c r="FA104" s="218"/>
      <c r="FB104" s="218"/>
      <c r="FC104" s="218"/>
      <c r="FD104" s="218"/>
      <c r="FE104" s="218"/>
      <c r="FF104" s="218"/>
      <c r="FG104" s="218"/>
      <c r="FH104" s="218"/>
      <c r="FI104" s="218"/>
      <c r="FJ104" s="218"/>
      <c r="FK104" s="218"/>
      <c r="FL104" s="218"/>
      <c r="FM104" s="218"/>
      <c r="FN104" s="218"/>
      <c r="FO104" s="218"/>
      <c r="FP104" s="218"/>
      <c r="FQ104" s="218"/>
      <c r="FR104" s="218"/>
      <c r="FS104" s="218"/>
      <c r="FT104" s="218"/>
      <c r="FU104" s="218"/>
      <c r="FV104" s="218"/>
      <c r="FW104" s="218"/>
      <c r="FX104" s="218"/>
      <c r="FY104" s="218"/>
      <c r="FZ104" s="218"/>
      <c r="GA104" s="218"/>
      <c r="GB104" s="218"/>
      <c r="GC104" s="218"/>
      <c r="GD104" s="218"/>
      <c r="GE104" s="218"/>
      <c r="GF104" s="218"/>
      <c r="GG104" s="218"/>
      <c r="GH104" s="218"/>
      <c r="GI104" s="218"/>
      <c r="GJ104" s="218"/>
      <c r="GK104" s="218"/>
      <c r="GL104" s="218"/>
      <c r="GM104" s="218"/>
      <c r="GN104" s="218"/>
      <c r="GO104" s="218"/>
      <c r="GP104" s="218"/>
      <c r="GQ104" s="218"/>
      <c r="GR104" s="218"/>
      <c r="GS104" s="218"/>
      <c r="GT104" s="218"/>
      <c r="GU104" s="218"/>
      <c r="GV104" s="218"/>
      <c r="GW104" s="218"/>
      <c r="GX104" s="218"/>
      <c r="GY104" s="218"/>
      <c r="GZ104" s="218"/>
      <c r="HA104" s="218"/>
      <c r="HB104" s="218"/>
      <c r="HC104" s="218"/>
      <c r="HD104" s="218"/>
      <c r="HE104" s="218"/>
      <c r="HF104" s="218"/>
      <c r="HG104" s="218"/>
      <c r="HH104" s="218"/>
      <c r="HI104" s="218"/>
      <c r="HJ104" s="218"/>
      <c r="HK104" s="218"/>
      <c r="HL104" s="218"/>
      <c r="HM104" s="218"/>
      <c r="HN104" s="218"/>
      <c r="HO104" s="218"/>
      <c r="HP104" s="218"/>
      <c r="HQ104" s="218"/>
      <c r="HR104" s="218"/>
      <c r="HS104" s="218"/>
      <c r="HT104" s="218"/>
      <c r="HU104" s="218"/>
      <c r="HV104" s="218"/>
    </row>
    <row r="105" spans="1:230" ht="45" x14ac:dyDescent="0.25">
      <c r="A105" s="152" t="s">
        <v>429</v>
      </c>
      <c r="B105" s="155" t="s">
        <v>164</v>
      </c>
      <c r="C105" s="246" t="str">
        <f>IF('Question bank'!J63&gt;" ",'Question bank'!J63," ")</f>
        <v xml:space="preserve"> </v>
      </c>
      <c r="D105" s="259"/>
      <c r="E105" s="259"/>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c r="EB105" s="218"/>
      <c r="EC105" s="218"/>
      <c r="ED105" s="218"/>
      <c r="EE105" s="218"/>
      <c r="EF105" s="218"/>
      <c r="EG105" s="218"/>
      <c r="EH105" s="218"/>
      <c r="EI105" s="218"/>
      <c r="EJ105" s="218"/>
      <c r="EK105" s="218"/>
      <c r="EL105" s="218"/>
      <c r="EM105" s="218"/>
      <c r="EN105" s="218"/>
      <c r="EO105" s="218"/>
      <c r="EP105" s="218"/>
      <c r="EQ105" s="218"/>
      <c r="ER105" s="218"/>
      <c r="ES105" s="218"/>
      <c r="ET105" s="218"/>
      <c r="EU105" s="218"/>
      <c r="EV105" s="218"/>
      <c r="EW105" s="218"/>
      <c r="EX105" s="218"/>
      <c r="EY105" s="218"/>
      <c r="EZ105" s="218"/>
      <c r="FA105" s="218"/>
      <c r="FB105" s="218"/>
      <c r="FC105" s="218"/>
      <c r="FD105" s="218"/>
      <c r="FE105" s="218"/>
      <c r="FF105" s="218"/>
      <c r="FG105" s="218"/>
      <c r="FH105" s="218"/>
      <c r="FI105" s="218"/>
      <c r="FJ105" s="218"/>
      <c r="FK105" s="218"/>
      <c r="FL105" s="218"/>
      <c r="FM105" s="218"/>
      <c r="FN105" s="218"/>
      <c r="FO105" s="218"/>
      <c r="FP105" s="218"/>
      <c r="FQ105" s="218"/>
      <c r="FR105" s="218"/>
      <c r="FS105" s="218"/>
      <c r="FT105" s="218"/>
      <c r="FU105" s="218"/>
      <c r="FV105" s="218"/>
      <c r="FW105" s="218"/>
      <c r="FX105" s="218"/>
      <c r="FY105" s="218"/>
      <c r="FZ105" s="218"/>
      <c r="GA105" s="218"/>
      <c r="GB105" s="218"/>
      <c r="GC105" s="218"/>
      <c r="GD105" s="218"/>
      <c r="GE105" s="218"/>
      <c r="GF105" s="218"/>
      <c r="GG105" s="218"/>
      <c r="GH105" s="218"/>
      <c r="GI105" s="218"/>
      <c r="GJ105" s="218"/>
      <c r="GK105" s="218"/>
      <c r="GL105" s="218"/>
      <c r="GM105" s="218"/>
      <c r="GN105" s="218"/>
      <c r="GO105" s="218"/>
      <c r="GP105" s="218"/>
      <c r="GQ105" s="218"/>
      <c r="GR105" s="218"/>
      <c r="GS105" s="218"/>
      <c r="GT105" s="218"/>
      <c r="GU105" s="218"/>
      <c r="GV105" s="218"/>
      <c r="GW105" s="218"/>
      <c r="GX105" s="218"/>
      <c r="GY105" s="218"/>
      <c r="GZ105" s="218"/>
      <c r="HA105" s="218"/>
      <c r="HB105" s="218"/>
      <c r="HC105" s="218"/>
      <c r="HD105" s="218"/>
      <c r="HE105" s="218"/>
      <c r="HF105" s="218"/>
      <c r="HG105" s="218"/>
      <c r="HH105" s="218"/>
      <c r="HI105" s="218"/>
      <c r="HJ105" s="218"/>
      <c r="HK105" s="218"/>
      <c r="HL105" s="218"/>
      <c r="HM105" s="218"/>
      <c r="HN105" s="218"/>
      <c r="HO105" s="218"/>
      <c r="HP105" s="218"/>
      <c r="HQ105" s="218"/>
      <c r="HR105" s="218"/>
      <c r="HS105" s="218"/>
      <c r="HT105" s="218"/>
      <c r="HU105" s="218"/>
      <c r="HV105" s="218"/>
    </row>
  </sheetData>
  <mergeCells count="96">
    <mergeCell ref="C13:E13"/>
    <mergeCell ref="C14:E14"/>
    <mergeCell ref="B44:D44"/>
    <mergeCell ref="B56:D56"/>
    <mergeCell ref="C48:E48"/>
    <mergeCell ref="C53:E53"/>
    <mergeCell ref="C54:E54"/>
    <mergeCell ref="C15:E15"/>
    <mergeCell ref="C36:D37"/>
    <mergeCell ref="C38:E38"/>
    <mergeCell ref="C39:E39"/>
    <mergeCell ref="C40:E40"/>
    <mergeCell ref="A16:E16"/>
    <mergeCell ref="A18:D18"/>
    <mergeCell ref="A19:A21"/>
    <mergeCell ref="B17:D17"/>
    <mergeCell ref="C105:E105"/>
    <mergeCell ref="C86:E86"/>
    <mergeCell ref="C87:E87"/>
    <mergeCell ref="C88:E88"/>
    <mergeCell ref="C100:E100"/>
    <mergeCell ref="C103:E103"/>
    <mergeCell ref="B91:D91"/>
    <mergeCell ref="C104:E104"/>
    <mergeCell ref="B96:D96"/>
    <mergeCell ref="B97:D97"/>
    <mergeCell ref="A93:D93"/>
    <mergeCell ref="C99:E99"/>
    <mergeCell ref="C102:E102"/>
    <mergeCell ref="B94:D94"/>
    <mergeCell ref="B95:D95"/>
    <mergeCell ref="A89:E89"/>
    <mergeCell ref="A24:A25"/>
    <mergeCell ref="B24:D25"/>
    <mergeCell ref="A26:A27"/>
    <mergeCell ref="B26:D27"/>
    <mergeCell ref="A28:A29"/>
    <mergeCell ref="B28:D29"/>
    <mergeCell ref="C82:E82"/>
    <mergeCell ref="C76:E76"/>
    <mergeCell ref="B33:D33"/>
    <mergeCell ref="B20:D21"/>
    <mergeCell ref="B19:D19"/>
    <mergeCell ref="B51:B52"/>
    <mergeCell ref="A32:E32"/>
    <mergeCell ref="A36:A37"/>
    <mergeCell ref="B36:B37"/>
    <mergeCell ref="C42:E42"/>
    <mergeCell ref="C47:E47"/>
    <mergeCell ref="C41:E41"/>
    <mergeCell ref="A43:E43"/>
    <mergeCell ref="C46:E46"/>
    <mergeCell ref="C50:E50"/>
    <mergeCell ref="C51:D52"/>
    <mergeCell ref="C63:E63"/>
    <mergeCell ref="C64:E64"/>
    <mergeCell ref="B74:D74"/>
    <mergeCell ref="B66:D66"/>
    <mergeCell ref="B80:D80"/>
    <mergeCell ref="C77:E77"/>
    <mergeCell ref="C78:E78"/>
    <mergeCell ref="B70:D70"/>
    <mergeCell ref="A65:E65"/>
    <mergeCell ref="A79:E79"/>
    <mergeCell ref="C62:E62"/>
    <mergeCell ref="A68:D68"/>
    <mergeCell ref="A51:A52"/>
    <mergeCell ref="A90:E90"/>
    <mergeCell ref="C83:E83"/>
    <mergeCell ref="C85:E85"/>
    <mergeCell ref="B71:D71"/>
    <mergeCell ref="A55:E55"/>
    <mergeCell ref="C58:E58"/>
    <mergeCell ref="C59:E59"/>
    <mergeCell ref="C60:E60"/>
    <mergeCell ref="C61:E61"/>
    <mergeCell ref="C84:E84"/>
    <mergeCell ref="B69:D69"/>
    <mergeCell ref="B73:D73"/>
    <mergeCell ref="B72:D72"/>
    <mergeCell ref="C35:E35"/>
    <mergeCell ref="A1:E1"/>
    <mergeCell ref="A3:E3"/>
    <mergeCell ref="A4:D4"/>
    <mergeCell ref="C7:E7"/>
    <mergeCell ref="C12:E12"/>
    <mergeCell ref="A7:B7"/>
    <mergeCell ref="B2:D2"/>
    <mergeCell ref="B5:D5"/>
    <mergeCell ref="C8:E8"/>
    <mergeCell ref="C9:E9"/>
    <mergeCell ref="C10:E10"/>
    <mergeCell ref="A22:A23"/>
    <mergeCell ref="B22:D23"/>
    <mergeCell ref="A30:A31"/>
    <mergeCell ref="B30:D31"/>
  </mergeCells>
  <phoneticPr fontId="15" type="noConversion"/>
  <conditionalFormatting sqref="E20 E36 E51">
    <cfRule type="expression" dxfId="382" priority="224">
      <formula>IF(E20="TBD",TRUE,FALSE)</formula>
    </cfRule>
    <cfRule type="expression" dxfId="381" priority="225">
      <formula>IF(E20="NA",TRUE,FALSE)</formula>
    </cfRule>
    <cfRule type="expression" dxfId="380" priority="226">
      <formula>IF(E20="PI", TRUE, FALSE)</formula>
    </cfRule>
    <cfRule type="expression" dxfId="379" priority="227">
      <formula>IF(E20="LI", TRUE, FALSE)</formula>
    </cfRule>
    <cfRule type="expression" dxfId="378" priority="228">
      <formula>IF(E20="NI",TRUE, FALSE)</formula>
    </cfRule>
    <cfRule type="expression" dxfId="377" priority="229">
      <formula>IF(E20="FI",TRUE, FALSE)</formula>
    </cfRule>
  </conditionalFormatting>
  <conditionalFormatting sqref="E2">
    <cfRule type="expression" dxfId="376" priority="106">
      <formula>IF(E2="TBD",TRUE,FALSE)</formula>
    </cfRule>
  </conditionalFormatting>
  <conditionalFormatting sqref="E2">
    <cfRule type="expression" dxfId="375" priority="107">
      <formula>IF(E2="NA", TRUE, FALSE)</formula>
    </cfRule>
    <cfRule type="expression" dxfId="374" priority="108">
      <formula>IF(E2="NS",TRUE, FALSE)</formula>
    </cfRule>
    <cfRule type="expression" dxfId="373" priority="109">
      <formula>IF(E2="S",TRUE, FALSE)</formula>
    </cfRule>
  </conditionalFormatting>
  <conditionalFormatting sqref="E2">
    <cfRule type="cellIs" dxfId="372" priority="102" operator="equal">
      <formula>"TBD"</formula>
    </cfRule>
    <cfRule type="cellIs" dxfId="371" priority="103" operator="equal">
      <formula>"NA"</formula>
    </cfRule>
    <cfRule type="cellIs" dxfId="370" priority="104" operator="equal">
      <formula>"S"</formula>
    </cfRule>
    <cfRule type="cellIs" dxfId="369" priority="105" operator="equal">
      <formula>"NS"</formula>
    </cfRule>
  </conditionalFormatting>
  <conditionalFormatting sqref="E5">
    <cfRule type="cellIs" dxfId="368" priority="95" operator="equal">
      <formula>"NA"</formula>
    </cfRule>
    <cfRule type="cellIs" dxfId="367" priority="96" operator="equal">
      <formula>"TBD"</formula>
    </cfRule>
    <cfRule type="cellIs" dxfId="366" priority="97" operator="equal">
      <formula>"PI"</formula>
    </cfRule>
    <cfRule type="cellIs" dxfId="365" priority="98" operator="equal">
      <formula>"LI"</formula>
    </cfRule>
    <cfRule type="cellIs" dxfId="364" priority="99" operator="equal">
      <formula>"NI"</formula>
    </cfRule>
    <cfRule type="cellIs" dxfId="363" priority="100" operator="equal">
      <formula>"FI"</formula>
    </cfRule>
    <cfRule type="cellIs" dxfId="362" priority="101" operator="equal">
      <formula>"NI"</formula>
    </cfRule>
  </conditionalFormatting>
  <conditionalFormatting sqref="E17">
    <cfRule type="expression" dxfId="361" priority="91">
      <formula>IF(E17="TBD",TRUE,FALSE)</formula>
    </cfRule>
  </conditionalFormatting>
  <conditionalFormatting sqref="E17">
    <cfRule type="expression" dxfId="360" priority="92">
      <formula>IF(E17="NA", TRUE, FALSE)</formula>
    </cfRule>
    <cfRule type="expression" dxfId="359" priority="93">
      <formula>IF(E17="NS",TRUE, FALSE)</formula>
    </cfRule>
    <cfRule type="expression" dxfId="358" priority="94">
      <formula>IF(E17="S",TRUE, FALSE)</formula>
    </cfRule>
  </conditionalFormatting>
  <conditionalFormatting sqref="E17">
    <cfRule type="cellIs" dxfId="357" priority="87" operator="equal">
      <formula>"TBD"</formula>
    </cfRule>
    <cfRule type="cellIs" dxfId="356" priority="88" operator="equal">
      <formula>"NA"</formula>
    </cfRule>
    <cfRule type="cellIs" dxfId="355" priority="89" operator="equal">
      <formula>"S"</formula>
    </cfRule>
    <cfRule type="cellIs" dxfId="354" priority="90" operator="equal">
      <formula>"NS"</formula>
    </cfRule>
  </conditionalFormatting>
  <conditionalFormatting sqref="E19">
    <cfRule type="cellIs" dxfId="353" priority="80" operator="equal">
      <formula>"NA"</formula>
    </cfRule>
    <cfRule type="cellIs" dxfId="352" priority="81" operator="equal">
      <formula>"TBD"</formula>
    </cfRule>
    <cfRule type="cellIs" dxfId="351" priority="82" operator="equal">
      <formula>"PI"</formula>
    </cfRule>
    <cfRule type="cellIs" dxfId="350" priority="83" operator="equal">
      <formula>"LI"</formula>
    </cfRule>
    <cfRule type="cellIs" dxfId="349" priority="84" operator="equal">
      <formula>"NI"</formula>
    </cfRule>
    <cfRule type="cellIs" dxfId="348" priority="85" operator="equal">
      <formula>"FI"</formula>
    </cfRule>
    <cfRule type="cellIs" dxfId="347" priority="86" operator="equal">
      <formula>"NI"</formula>
    </cfRule>
  </conditionalFormatting>
  <conditionalFormatting sqref="E23">
    <cfRule type="cellIs" dxfId="346" priority="73" operator="equal">
      <formula>"NA"</formula>
    </cfRule>
    <cfRule type="cellIs" dxfId="345" priority="74" operator="equal">
      <formula>"TBD"</formula>
    </cfRule>
    <cfRule type="cellIs" dxfId="344" priority="75" operator="equal">
      <formula>"PI"</formula>
    </cfRule>
    <cfRule type="cellIs" dxfId="343" priority="76" operator="equal">
      <formula>"LI"</formula>
    </cfRule>
    <cfRule type="cellIs" dxfId="342" priority="77" operator="equal">
      <formula>"NI"</formula>
    </cfRule>
    <cfRule type="cellIs" dxfId="341" priority="78" operator="equal">
      <formula>"FI"</formula>
    </cfRule>
    <cfRule type="cellIs" dxfId="340" priority="79" operator="equal">
      <formula>"NI"</formula>
    </cfRule>
  </conditionalFormatting>
  <conditionalFormatting sqref="E25">
    <cfRule type="cellIs" dxfId="339" priority="66" operator="equal">
      <formula>"NA"</formula>
    </cfRule>
    <cfRule type="cellIs" dxfId="338" priority="67" operator="equal">
      <formula>"TBD"</formula>
    </cfRule>
    <cfRule type="cellIs" dxfId="337" priority="68" operator="equal">
      <formula>"PI"</formula>
    </cfRule>
    <cfRule type="cellIs" dxfId="336" priority="69" operator="equal">
      <formula>"LI"</formula>
    </cfRule>
    <cfRule type="cellIs" dxfId="335" priority="70" operator="equal">
      <formula>"NI"</formula>
    </cfRule>
    <cfRule type="cellIs" dxfId="334" priority="71" operator="equal">
      <formula>"FI"</formula>
    </cfRule>
    <cfRule type="cellIs" dxfId="333" priority="72" operator="equal">
      <formula>"NI"</formula>
    </cfRule>
  </conditionalFormatting>
  <conditionalFormatting sqref="E27">
    <cfRule type="cellIs" dxfId="332" priority="59" operator="equal">
      <formula>"NA"</formula>
    </cfRule>
    <cfRule type="cellIs" dxfId="331" priority="60" operator="equal">
      <formula>"TBD"</formula>
    </cfRule>
    <cfRule type="cellIs" dxfId="330" priority="61" operator="equal">
      <formula>"PI"</formula>
    </cfRule>
    <cfRule type="cellIs" dxfId="329" priority="62" operator="equal">
      <formula>"LI"</formula>
    </cfRule>
    <cfRule type="cellIs" dxfId="328" priority="63" operator="equal">
      <formula>"NI"</formula>
    </cfRule>
    <cfRule type="cellIs" dxfId="327" priority="64" operator="equal">
      <formula>"FI"</formula>
    </cfRule>
    <cfRule type="cellIs" dxfId="326" priority="65" operator="equal">
      <formula>"NI"</formula>
    </cfRule>
  </conditionalFormatting>
  <conditionalFormatting sqref="E29">
    <cfRule type="cellIs" dxfId="325" priority="52" operator="equal">
      <formula>"NA"</formula>
    </cfRule>
    <cfRule type="cellIs" dxfId="324" priority="53" operator="equal">
      <formula>"TBD"</formula>
    </cfRule>
    <cfRule type="cellIs" dxfId="323" priority="54" operator="equal">
      <formula>"PI"</formula>
    </cfRule>
    <cfRule type="cellIs" dxfId="322" priority="55" operator="equal">
      <formula>"LI"</formula>
    </cfRule>
    <cfRule type="cellIs" dxfId="321" priority="56" operator="equal">
      <formula>"NI"</formula>
    </cfRule>
    <cfRule type="cellIs" dxfId="320" priority="57" operator="equal">
      <formula>"FI"</formula>
    </cfRule>
    <cfRule type="cellIs" dxfId="319" priority="58" operator="equal">
      <formula>"NI"</formula>
    </cfRule>
  </conditionalFormatting>
  <conditionalFormatting sqref="E31">
    <cfRule type="cellIs" dxfId="318" priority="45" operator="equal">
      <formula>"NA"</formula>
    </cfRule>
    <cfRule type="cellIs" dxfId="317" priority="46" operator="equal">
      <formula>"TBD"</formula>
    </cfRule>
    <cfRule type="cellIs" dxfId="316" priority="47" operator="equal">
      <formula>"PI"</formula>
    </cfRule>
    <cfRule type="cellIs" dxfId="315" priority="48" operator="equal">
      <formula>"LI"</formula>
    </cfRule>
    <cfRule type="cellIs" dxfId="314" priority="49" operator="equal">
      <formula>"NI"</formula>
    </cfRule>
    <cfRule type="cellIs" dxfId="313" priority="50" operator="equal">
      <formula>"FI"</formula>
    </cfRule>
    <cfRule type="cellIs" dxfId="312" priority="51" operator="equal">
      <formula>"NI"</formula>
    </cfRule>
  </conditionalFormatting>
  <conditionalFormatting sqref="E66">
    <cfRule type="expression" dxfId="311" priority="41">
      <formula>IF(E66="TBD",TRUE,FALSE)</formula>
    </cfRule>
  </conditionalFormatting>
  <conditionalFormatting sqref="E66">
    <cfRule type="expression" dxfId="310" priority="42">
      <formula>IF(E66="NA", TRUE, FALSE)</formula>
    </cfRule>
    <cfRule type="expression" dxfId="309" priority="43">
      <formula>IF(E66="NS",TRUE, FALSE)</formula>
    </cfRule>
    <cfRule type="expression" dxfId="308" priority="44">
      <formula>IF(E66="S",TRUE, FALSE)</formula>
    </cfRule>
  </conditionalFormatting>
  <conditionalFormatting sqref="E66">
    <cfRule type="cellIs" dxfId="307" priority="37" operator="equal">
      <formula>"TBD"</formula>
    </cfRule>
    <cfRule type="cellIs" dxfId="306" priority="38" operator="equal">
      <formula>"NA"</formula>
    </cfRule>
    <cfRule type="cellIs" dxfId="305" priority="39" operator="equal">
      <formula>"S"</formula>
    </cfRule>
    <cfRule type="cellIs" dxfId="304" priority="40" operator="equal">
      <formula>"NS"</formula>
    </cfRule>
  </conditionalFormatting>
  <conditionalFormatting sqref="E69">
    <cfRule type="cellIs" dxfId="303" priority="30" operator="equal">
      <formula>"NA"</formula>
    </cfRule>
    <cfRule type="cellIs" dxfId="302" priority="31" operator="equal">
      <formula>"TBD"</formula>
    </cfRule>
    <cfRule type="cellIs" dxfId="301" priority="32" operator="equal">
      <formula>"PI"</formula>
    </cfRule>
    <cfRule type="cellIs" dxfId="300" priority="33" operator="equal">
      <formula>"LI"</formula>
    </cfRule>
    <cfRule type="cellIs" dxfId="299" priority="34" operator="equal">
      <formula>"NI"</formula>
    </cfRule>
    <cfRule type="cellIs" dxfId="298" priority="35" operator="equal">
      <formula>"FI"</formula>
    </cfRule>
    <cfRule type="cellIs" dxfId="297" priority="36" operator="equal">
      <formula>"NI"</formula>
    </cfRule>
  </conditionalFormatting>
  <conditionalFormatting sqref="E70:E72">
    <cfRule type="cellIs" dxfId="296" priority="23" operator="equal">
      <formula>"NA"</formula>
    </cfRule>
    <cfRule type="cellIs" dxfId="295" priority="24" operator="equal">
      <formula>"TBD"</formula>
    </cfRule>
    <cfRule type="cellIs" dxfId="294" priority="25" operator="equal">
      <formula>"PI"</formula>
    </cfRule>
    <cfRule type="cellIs" dxfId="293" priority="26" operator="equal">
      <formula>"LI"</formula>
    </cfRule>
    <cfRule type="cellIs" dxfId="292" priority="27" operator="equal">
      <formula>"NI"</formula>
    </cfRule>
    <cfRule type="cellIs" dxfId="291" priority="28" operator="equal">
      <formula>"FI"</formula>
    </cfRule>
    <cfRule type="cellIs" dxfId="290" priority="29" operator="equal">
      <formula>"NI"</formula>
    </cfRule>
  </conditionalFormatting>
  <conditionalFormatting sqref="E73:E74">
    <cfRule type="cellIs" dxfId="289" priority="16" operator="equal">
      <formula>"NA"</formula>
    </cfRule>
    <cfRule type="cellIs" dxfId="288" priority="17" operator="equal">
      <formula>"TBD"</formula>
    </cfRule>
    <cfRule type="cellIs" dxfId="287" priority="18" operator="equal">
      <formula>"PI"</formula>
    </cfRule>
    <cfRule type="cellIs" dxfId="286" priority="19" operator="equal">
      <formula>"LI"</formula>
    </cfRule>
    <cfRule type="cellIs" dxfId="285" priority="20" operator="equal">
      <formula>"NI"</formula>
    </cfRule>
    <cfRule type="cellIs" dxfId="284" priority="21" operator="equal">
      <formula>"FI"</formula>
    </cfRule>
    <cfRule type="cellIs" dxfId="283" priority="22" operator="equal">
      <formula>"NI"</formula>
    </cfRule>
  </conditionalFormatting>
  <conditionalFormatting sqref="E91">
    <cfRule type="expression" dxfId="282" priority="12">
      <formula>IF(E91="TBD",TRUE,FALSE)</formula>
    </cfRule>
  </conditionalFormatting>
  <conditionalFormatting sqref="E91">
    <cfRule type="expression" dxfId="281" priority="13">
      <formula>IF(E91="NA", TRUE, FALSE)</formula>
    </cfRule>
    <cfRule type="expression" dxfId="280" priority="14">
      <formula>IF(E91="NS",TRUE, FALSE)</formula>
    </cfRule>
    <cfRule type="expression" dxfId="279" priority="15">
      <formula>IF(E91="S",TRUE, FALSE)</formula>
    </cfRule>
  </conditionalFormatting>
  <conditionalFormatting sqref="E91">
    <cfRule type="cellIs" dxfId="278" priority="8" operator="equal">
      <formula>"TBD"</formula>
    </cfRule>
    <cfRule type="cellIs" dxfId="277" priority="9" operator="equal">
      <formula>"NA"</formula>
    </cfRule>
    <cfRule type="cellIs" dxfId="276" priority="10" operator="equal">
      <formula>"S"</formula>
    </cfRule>
    <cfRule type="cellIs" dxfId="275" priority="11" operator="equal">
      <formula>"NS"</formula>
    </cfRule>
  </conditionalFormatting>
  <conditionalFormatting sqref="E94:E97">
    <cfRule type="cellIs" dxfId="274" priority="1" operator="equal">
      <formula>"NA"</formula>
    </cfRule>
    <cfRule type="cellIs" dxfId="273" priority="2" operator="equal">
      <formula>"TBD"</formula>
    </cfRule>
    <cfRule type="cellIs" dxfId="272" priority="3" operator="equal">
      <formula>"PI"</formula>
    </cfRule>
    <cfRule type="cellIs" dxfId="271" priority="4" operator="equal">
      <formula>"LI"</formula>
    </cfRule>
    <cfRule type="cellIs" dxfId="270" priority="5" operator="equal">
      <formula>"NI"</formula>
    </cfRule>
    <cfRule type="cellIs" dxfId="269" priority="6" operator="equal">
      <formula>"FI"</formula>
    </cfRule>
    <cfRule type="cellIs" dxfId="268" priority="7" operator="equal">
      <formula>"NI"</formula>
    </cfRule>
  </conditionalFormatting>
  <dataValidations count="3">
    <dataValidation type="list" allowBlank="1" showInputMessage="1" showErrorMessage="1" sqref="E66 E17 E2 E33 E91" xr:uid="{00000000-0002-0000-0400-000000000000}">
      <formula1>ratings</formula1>
    </dataValidation>
    <dataValidation type="list" allowBlank="1" showInputMessage="1" showErrorMessage="1" sqref="E69:E74 E31 E5 E19 E23 E25 E27 E29 E94:E97" xr:uid="{00000000-0002-0000-0400-000001000000}">
      <formula1>characterizations</formula1>
    </dataValidation>
    <dataValidation type="list" allowBlank="1" showInputMessage="1" showErrorMessage="1" sqref="E21 E37 E52" xr:uid="{00000000-0002-0000-0400-000002000000}">
      <formula1>access</formula1>
    </dataValidation>
  </dataValidations>
  <pageMargins left="0.1" right="0.1" top="0.2" bottom="0.2" header="0.05" footer="0.05"/>
  <pageSetup scale="99" fitToHeight="0" orientation="landscape" horizontalDpi="4294967292" verticalDpi="4294967292" r:id="rId1"/>
  <rowBreaks count="7" manualBreakCount="7">
    <brk id="15" max="16383" man="1"/>
    <brk id="31" max="16383" man="1"/>
    <brk id="42" max="16383" man="1"/>
    <brk id="54" max="16383" man="1"/>
    <brk id="64" max="16383" man="1"/>
    <brk id="78" max="16383" man="1"/>
    <brk id="8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Lists!$E$25:$E$36</xm:f>
          </x14:formula1>
          <xm:sqref>F5 F19 F23 F25 F27 F29 F31 F69:F74 F94:F97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X60"/>
  <sheetViews>
    <sheetView topLeftCell="A2" zoomScaleNormal="100" workbookViewId="0">
      <selection activeCell="F5" sqref="F5"/>
    </sheetView>
  </sheetViews>
  <sheetFormatPr defaultColWidth="11.875" defaultRowHeight="15" x14ac:dyDescent="0.25"/>
  <cols>
    <col min="1" max="1" width="9.375" style="94" customWidth="1"/>
    <col min="2" max="2" width="35" style="94" customWidth="1"/>
    <col min="3" max="3" width="25.75" style="94" customWidth="1"/>
    <col min="4" max="4" width="21.25" style="94" customWidth="1"/>
    <col min="5" max="5" width="31.125" style="94" customWidth="1"/>
    <col min="6" max="232" width="11.875" style="94" customWidth="1"/>
    <col min="233" max="16384" width="11.875" style="93"/>
  </cols>
  <sheetData>
    <row r="1" spans="1:232" x14ac:dyDescent="0.25">
      <c r="A1" s="247" t="s">
        <v>528</v>
      </c>
      <c r="B1" s="248"/>
      <c r="C1" s="248"/>
      <c r="D1" s="248"/>
      <c r="E1" s="249"/>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c r="HW1" s="218"/>
      <c r="HX1" s="218"/>
    </row>
    <row r="2" spans="1:232" ht="36" customHeight="1" x14ac:dyDescent="0.25">
      <c r="A2" s="148" t="s">
        <v>11</v>
      </c>
      <c r="B2" s="254" t="s">
        <v>636</v>
      </c>
      <c r="C2" s="254"/>
      <c r="D2" s="254"/>
      <c r="E2" s="149" t="s">
        <v>531</v>
      </c>
      <c r="F2" s="218">
        <f>SUM(F5:F60)</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c r="HW2" s="218"/>
      <c r="HX2" s="218"/>
    </row>
    <row r="3" spans="1:232" ht="6.75" customHeight="1" x14ac:dyDescent="0.25">
      <c r="A3" s="251"/>
      <c r="B3" s="252"/>
      <c r="C3" s="252"/>
      <c r="D3" s="252"/>
      <c r="E3" s="253"/>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row>
    <row r="4" spans="1:232"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row>
    <row r="5" spans="1:232" ht="93.75" customHeight="1" x14ac:dyDescent="0.25">
      <c r="A5" s="152" t="s">
        <v>166</v>
      </c>
      <c r="B5" s="255" t="s">
        <v>637</v>
      </c>
      <c r="C5" s="261"/>
      <c r="D5" s="261"/>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row>
    <row r="6" spans="1:232" x14ac:dyDescent="0.25">
      <c r="A6" s="151" t="s">
        <v>536</v>
      </c>
      <c r="B6" s="154"/>
      <c r="C6" s="247" t="s">
        <v>549</v>
      </c>
      <c r="D6" s="248"/>
      <c r="E6" s="249"/>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row>
    <row r="7" spans="1:232" ht="138" customHeight="1" x14ac:dyDescent="0.25">
      <c r="A7" s="155" t="s">
        <v>638</v>
      </c>
      <c r="B7" s="156" t="s">
        <v>639</v>
      </c>
      <c r="C7" s="258"/>
      <c r="D7" s="259"/>
      <c r="E7" s="259"/>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row>
    <row r="8" spans="1:232" x14ac:dyDescent="0.25">
      <c r="A8" s="151" t="s">
        <v>542</v>
      </c>
      <c r="B8" s="154"/>
      <c r="C8" s="247" t="s">
        <v>537</v>
      </c>
      <c r="D8" s="248"/>
      <c r="E8" s="249"/>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row>
    <row r="9" spans="1:232" ht="48.75" customHeight="1" x14ac:dyDescent="0.25">
      <c r="A9" s="152" t="s">
        <v>640</v>
      </c>
      <c r="B9" s="155" t="s">
        <v>641</v>
      </c>
      <c r="C9" s="246"/>
      <c r="D9" s="259"/>
      <c r="E9" s="259"/>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row>
    <row r="10" spans="1:232" ht="12" customHeight="1" x14ac:dyDescent="0.25">
      <c r="A10" s="270" t="s">
        <v>528</v>
      </c>
      <c r="B10" s="271"/>
      <c r="C10" s="271"/>
      <c r="D10" s="271"/>
      <c r="E10" s="272"/>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row>
    <row r="11" spans="1:232" ht="35.25" customHeight="1" x14ac:dyDescent="0.25">
      <c r="A11" s="148" t="s">
        <v>11</v>
      </c>
      <c r="B11" s="254" t="s">
        <v>642</v>
      </c>
      <c r="C11" s="254"/>
      <c r="D11" s="254"/>
      <c r="E11" s="149" t="s">
        <v>531</v>
      </c>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row>
    <row r="12" spans="1:232" ht="2.25" customHeight="1" x14ac:dyDescent="0.25">
      <c r="A12" s="251"/>
      <c r="B12" s="252"/>
      <c r="C12" s="252"/>
      <c r="D12" s="252"/>
      <c r="E12" s="253"/>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row>
    <row r="13" spans="1:232" x14ac:dyDescent="0.25">
      <c r="A13" s="247" t="s">
        <v>532</v>
      </c>
      <c r="B13" s="248"/>
      <c r="C13" s="248"/>
      <c r="D13" s="249"/>
      <c r="E13" s="151" t="s">
        <v>533</v>
      </c>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row>
    <row r="14" spans="1:232" ht="183.75" customHeight="1" x14ac:dyDescent="0.25">
      <c r="A14" s="152" t="s">
        <v>187</v>
      </c>
      <c r="B14" s="255" t="s">
        <v>643</v>
      </c>
      <c r="C14" s="261"/>
      <c r="D14" s="261"/>
      <c r="E14" s="153" t="s">
        <v>531</v>
      </c>
      <c r="F14" s="199"/>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row>
    <row r="15" spans="1:232" ht="120.75" customHeight="1" x14ac:dyDescent="0.25">
      <c r="A15" s="152" t="s">
        <v>190</v>
      </c>
      <c r="B15" s="255" t="s">
        <v>644</v>
      </c>
      <c r="C15" s="261"/>
      <c r="D15" s="261"/>
      <c r="E15" s="153" t="s">
        <v>531</v>
      </c>
      <c r="F15" s="199"/>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row>
    <row r="16" spans="1:232" ht="34.5" customHeight="1" x14ac:dyDescent="0.25">
      <c r="A16" s="152" t="s">
        <v>199</v>
      </c>
      <c r="B16" s="246" t="s">
        <v>645</v>
      </c>
      <c r="C16" s="261"/>
      <c r="D16" s="261"/>
      <c r="E16" s="153" t="s">
        <v>531</v>
      </c>
      <c r="F16" s="199"/>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row>
    <row r="17" spans="1:232" ht="9.75" hidden="1" customHeight="1" x14ac:dyDescent="0.25">
      <c r="A17" s="150"/>
      <c r="B17" s="150"/>
      <c r="C17" s="150"/>
      <c r="D17" s="150"/>
      <c r="E17" s="150"/>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row>
    <row r="18" spans="1:232" x14ac:dyDescent="0.25">
      <c r="A18" s="151" t="s">
        <v>536</v>
      </c>
      <c r="B18" s="154"/>
      <c r="C18" s="247" t="s">
        <v>549</v>
      </c>
      <c r="D18" s="248"/>
      <c r="E18" s="249"/>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row>
    <row r="19" spans="1:232" ht="108" customHeight="1" x14ac:dyDescent="0.25">
      <c r="A19" s="155" t="s">
        <v>646</v>
      </c>
      <c r="B19" s="156" t="s">
        <v>647</v>
      </c>
      <c r="C19" s="258"/>
      <c r="D19" s="259"/>
      <c r="E19" s="259"/>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row>
    <row r="20" spans="1:232" ht="106.5" customHeight="1" x14ac:dyDescent="0.25">
      <c r="A20" s="155" t="s">
        <v>648</v>
      </c>
      <c r="B20" s="156" t="s">
        <v>649</v>
      </c>
      <c r="C20" s="258"/>
      <c r="D20" s="259"/>
      <c r="E20" s="259"/>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row>
    <row r="21" spans="1:232" ht="64.5" customHeight="1" x14ac:dyDescent="0.25">
      <c r="A21" s="155" t="s">
        <v>650</v>
      </c>
      <c r="B21" s="156" t="s">
        <v>171</v>
      </c>
      <c r="C21" s="258"/>
      <c r="D21" s="259"/>
      <c r="E21" s="259"/>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row>
    <row r="22" spans="1:232" ht="16.5" customHeight="1" x14ac:dyDescent="0.25">
      <c r="A22" s="247" t="s">
        <v>528</v>
      </c>
      <c r="B22" s="248"/>
      <c r="C22" s="248"/>
      <c r="D22" s="248"/>
      <c r="E22" s="249"/>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row>
    <row r="23" spans="1:232" ht="36" customHeight="1" x14ac:dyDescent="0.25">
      <c r="A23" s="148" t="s">
        <v>11</v>
      </c>
      <c r="B23" s="254" t="s">
        <v>642</v>
      </c>
      <c r="C23" s="254"/>
      <c r="D23" s="254"/>
      <c r="E23" s="160" t="s">
        <v>598</v>
      </c>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row>
    <row r="24" spans="1:232" ht="9.75" hidden="1" customHeight="1" x14ac:dyDescent="0.25">
      <c r="A24" s="150"/>
      <c r="B24" s="150"/>
      <c r="C24" s="150"/>
      <c r="D24" s="150"/>
      <c r="E24" s="150"/>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row>
    <row r="25" spans="1:232" x14ac:dyDescent="0.25">
      <c r="A25" s="151" t="s">
        <v>651</v>
      </c>
      <c r="B25" s="154"/>
      <c r="C25" s="247" t="s">
        <v>549</v>
      </c>
      <c r="D25" s="248"/>
      <c r="E25" s="249"/>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row>
    <row r="26" spans="1:232" ht="64.5" customHeight="1" x14ac:dyDescent="0.25">
      <c r="A26" s="155" t="s">
        <v>648</v>
      </c>
      <c r="B26" s="156" t="s">
        <v>652</v>
      </c>
      <c r="C26" s="258"/>
      <c r="D26" s="259"/>
      <c r="E26" s="259"/>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row>
    <row r="27" spans="1:232" ht="80.25" customHeight="1" x14ac:dyDescent="0.25">
      <c r="A27" s="155" t="s">
        <v>653</v>
      </c>
      <c r="B27" s="156" t="s">
        <v>654</v>
      </c>
      <c r="C27" s="258" t="str">
        <f>IF('Question bank'!J68&gt;" ",'Question bank'!J68," ")</f>
        <v xml:space="preserve"> </v>
      </c>
      <c r="D27" s="259"/>
      <c r="E27" s="259"/>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row>
    <row r="28" spans="1:232" ht="64.5" customHeight="1" x14ac:dyDescent="0.25">
      <c r="A28" s="155" t="s">
        <v>653</v>
      </c>
      <c r="B28" s="156" t="s">
        <v>655</v>
      </c>
      <c r="C28" s="258" t="str">
        <f>IF('Question bank'!J69&gt;" ",'Question bank'!J69," ")</f>
        <v xml:space="preserve"> </v>
      </c>
      <c r="D28" s="259"/>
      <c r="E28" s="259"/>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row>
    <row r="29" spans="1:232" ht="48.75" customHeight="1" x14ac:dyDescent="0.25">
      <c r="A29" s="155" t="s">
        <v>653</v>
      </c>
      <c r="B29" s="156" t="s">
        <v>182</v>
      </c>
      <c r="C29" s="258" t="str">
        <f>IF('Question bank'!J70&gt;" ",'Question bank'!J70," ")</f>
        <v xml:space="preserve"> </v>
      </c>
      <c r="D29" s="259"/>
      <c r="E29" s="259"/>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row>
    <row r="30" spans="1:232" ht="81.75" customHeight="1" x14ac:dyDescent="0.25">
      <c r="A30" s="155" t="s">
        <v>656</v>
      </c>
      <c r="B30" s="155" t="s">
        <v>657</v>
      </c>
      <c r="C30" s="246" t="str">
        <f>IF('Question bank'!J71&gt;" ",'Question bank'!J71," ")</f>
        <v xml:space="preserve"> </v>
      </c>
      <c r="D30" s="259"/>
      <c r="E30" s="259"/>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row>
    <row r="31" spans="1:232" ht="6" customHeight="1" x14ac:dyDescent="0.25">
      <c r="A31" s="251"/>
      <c r="B31" s="252"/>
      <c r="C31" s="252"/>
      <c r="D31" s="252"/>
      <c r="E31" s="253"/>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row>
    <row r="32" spans="1:232" x14ac:dyDescent="0.25">
      <c r="A32" s="151" t="s">
        <v>542</v>
      </c>
      <c r="B32" s="154"/>
      <c r="C32" s="247" t="s">
        <v>537</v>
      </c>
      <c r="D32" s="248"/>
      <c r="E32" s="249"/>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row>
    <row r="33" spans="1:232" ht="25.5" customHeight="1" x14ac:dyDescent="0.25">
      <c r="A33" s="152" t="s">
        <v>640</v>
      </c>
      <c r="B33" s="155" t="s">
        <v>658</v>
      </c>
      <c r="C33" s="246"/>
      <c r="D33" s="259"/>
      <c r="E33" s="259"/>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row>
    <row r="34" spans="1:232" ht="3" customHeight="1" x14ac:dyDescent="0.25">
      <c r="A34" s="251"/>
      <c r="B34" s="252"/>
      <c r="C34" s="252"/>
      <c r="D34" s="252"/>
      <c r="E34" s="253"/>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c r="HW34" s="218"/>
      <c r="HX34" s="218"/>
    </row>
    <row r="35" spans="1:232" x14ac:dyDescent="0.25">
      <c r="A35" s="247" t="s">
        <v>528</v>
      </c>
      <c r="B35" s="248"/>
      <c r="C35" s="248"/>
      <c r="D35" s="248"/>
      <c r="E35" s="249"/>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row>
    <row r="36" spans="1:232" ht="39.950000000000003" customHeight="1" x14ac:dyDescent="0.25">
      <c r="A36" s="148" t="s">
        <v>11</v>
      </c>
      <c r="B36" s="254" t="s">
        <v>659</v>
      </c>
      <c r="C36" s="254"/>
      <c r="D36" s="254"/>
      <c r="E36" s="277" t="s">
        <v>531</v>
      </c>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row>
    <row r="37" spans="1:232" ht="35.25" customHeight="1" x14ac:dyDescent="0.25">
      <c r="A37" s="161"/>
      <c r="B37" s="275" t="s">
        <v>660</v>
      </c>
      <c r="C37" s="276"/>
      <c r="D37" s="276"/>
      <c r="E37" s="27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row>
    <row r="38" spans="1:232" ht="4.5" customHeight="1" x14ac:dyDescent="0.25">
      <c r="A38" s="251"/>
      <c r="B38" s="252"/>
      <c r="C38" s="252"/>
      <c r="D38" s="252"/>
      <c r="E38" s="253"/>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row>
    <row r="39" spans="1:232" x14ac:dyDescent="0.25">
      <c r="A39" s="247" t="s">
        <v>532</v>
      </c>
      <c r="B39" s="248"/>
      <c r="C39" s="248"/>
      <c r="D39" s="249"/>
      <c r="E39" s="151" t="s">
        <v>533</v>
      </c>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row>
    <row r="40" spans="1:232" ht="48" customHeight="1" x14ac:dyDescent="0.25">
      <c r="A40" s="152" t="s">
        <v>211</v>
      </c>
      <c r="B40" s="246" t="s">
        <v>661</v>
      </c>
      <c r="C40" s="261"/>
      <c r="D40" s="261"/>
      <c r="E40" s="153" t="s">
        <v>531</v>
      </c>
      <c r="F40" s="199"/>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row>
    <row r="41" spans="1:232" ht="49.5" customHeight="1" x14ac:dyDescent="0.25">
      <c r="A41" s="152" t="s">
        <v>214</v>
      </c>
      <c r="B41" s="255" t="s">
        <v>662</v>
      </c>
      <c r="C41" s="261"/>
      <c r="D41" s="261"/>
      <c r="E41" s="153" t="s">
        <v>531</v>
      </c>
      <c r="F41" s="199"/>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row>
    <row r="42" spans="1:232" ht="9.75" hidden="1" customHeight="1" x14ac:dyDescent="0.25">
      <c r="A42" s="150"/>
      <c r="B42" s="150"/>
      <c r="C42" s="150"/>
      <c r="D42" s="150"/>
      <c r="E42" s="150"/>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row>
    <row r="43" spans="1:232" x14ac:dyDescent="0.25">
      <c r="A43" s="151" t="s">
        <v>536</v>
      </c>
      <c r="B43" s="154"/>
      <c r="C43" s="247" t="s">
        <v>549</v>
      </c>
      <c r="D43" s="248"/>
      <c r="E43" s="249"/>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row>
    <row r="44" spans="1:232" ht="49.5" customHeight="1" x14ac:dyDescent="0.25">
      <c r="A44" s="155" t="s">
        <v>663</v>
      </c>
      <c r="B44" s="156" t="s">
        <v>664</v>
      </c>
      <c r="C44" s="273" t="s">
        <v>665</v>
      </c>
      <c r="D44" s="274"/>
      <c r="E44" s="274"/>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row>
    <row r="45" spans="1:232" ht="96" customHeight="1" x14ac:dyDescent="0.25">
      <c r="A45" s="155" t="s">
        <v>666</v>
      </c>
      <c r="B45" s="156" t="s">
        <v>667</v>
      </c>
      <c r="C45" s="258"/>
      <c r="D45" s="259"/>
      <c r="E45" s="259"/>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row>
    <row r="46" spans="1:232" ht="9.75" hidden="1" customHeight="1" x14ac:dyDescent="0.25">
      <c r="A46" s="150"/>
      <c r="B46" s="150"/>
      <c r="C46" s="150"/>
      <c r="D46" s="150"/>
      <c r="E46" s="150"/>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row>
    <row r="47" spans="1:232" x14ac:dyDescent="0.25">
      <c r="A47" s="151" t="s">
        <v>542</v>
      </c>
      <c r="B47" s="154"/>
      <c r="C47" s="247" t="s">
        <v>537</v>
      </c>
      <c r="D47" s="248"/>
      <c r="E47" s="249"/>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8"/>
      <c r="BR47" s="218"/>
      <c r="BS47" s="218"/>
      <c r="BT47" s="218"/>
      <c r="BU47" s="218"/>
      <c r="BV47" s="218"/>
      <c r="BW47" s="218"/>
      <c r="BX47" s="218"/>
      <c r="BY47" s="218"/>
      <c r="BZ47" s="218"/>
      <c r="CA47" s="218"/>
      <c r="CB47" s="218"/>
      <c r="CC47" s="218"/>
      <c r="CD47" s="218"/>
      <c r="CE47" s="218"/>
      <c r="CF47" s="218"/>
      <c r="CG47" s="218"/>
      <c r="CH47" s="218"/>
      <c r="CI47" s="218"/>
      <c r="CJ47" s="218"/>
      <c r="CK47" s="218"/>
      <c r="CL47" s="218"/>
      <c r="CM47" s="218"/>
      <c r="CN47" s="218"/>
      <c r="CO47" s="218"/>
      <c r="CP47" s="218"/>
      <c r="CQ47" s="218"/>
      <c r="CR47" s="218"/>
      <c r="CS47" s="218"/>
      <c r="CT47" s="218"/>
      <c r="CU47" s="218"/>
      <c r="CV47" s="218"/>
      <c r="CW47" s="218"/>
      <c r="CX47" s="218"/>
      <c r="CY47" s="218"/>
      <c r="CZ47" s="218"/>
      <c r="DA47" s="218"/>
      <c r="DB47" s="218"/>
      <c r="DC47" s="218"/>
      <c r="DD47" s="218"/>
      <c r="DE47" s="218"/>
      <c r="DF47" s="218"/>
      <c r="DG47" s="218"/>
      <c r="DH47" s="218"/>
      <c r="DI47" s="218"/>
      <c r="DJ47" s="218"/>
      <c r="DK47" s="218"/>
      <c r="DL47" s="218"/>
      <c r="DM47" s="218"/>
      <c r="DN47" s="218"/>
      <c r="DO47" s="218"/>
      <c r="DP47" s="218"/>
      <c r="DQ47" s="218"/>
      <c r="DR47" s="218"/>
      <c r="DS47" s="218"/>
      <c r="DT47" s="218"/>
      <c r="DU47" s="218"/>
      <c r="DV47" s="218"/>
      <c r="DW47" s="218"/>
      <c r="DX47" s="218"/>
      <c r="DY47" s="218"/>
      <c r="DZ47" s="218"/>
      <c r="EA47" s="218"/>
      <c r="EB47" s="218"/>
      <c r="EC47" s="218"/>
      <c r="ED47" s="218"/>
      <c r="EE47" s="218"/>
      <c r="EF47" s="218"/>
      <c r="EG47" s="218"/>
      <c r="EH47" s="218"/>
      <c r="EI47" s="218"/>
      <c r="EJ47" s="218"/>
      <c r="EK47" s="218"/>
      <c r="EL47" s="218"/>
      <c r="EM47" s="218"/>
      <c r="EN47" s="218"/>
      <c r="EO47" s="218"/>
      <c r="EP47" s="218"/>
      <c r="EQ47" s="218"/>
      <c r="ER47" s="218"/>
      <c r="ES47" s="218"/>
      <c r="ET47" s="218"/>
      <c r="EU47" s="218"/>
      <c r="EV47" s="218"/>
      <c r="EW47" s="218"/>
      <c r="EX47" s="218"/>
      <c r="EY47" s="218"/>
      <c r="EZ47" s="218"/>
      <c r="FA47" s="218"/>
      <c r="FB47" s="218"/>
      <c r="FC47" s="218"/>
      <c r="FD47" s="218"/>
      <c r="FE47" s="218"/>
      <c r="FF47" s="218"/>
      <c r="FG47" s="218"/>
      <c r="FH47" s="218"/>
      <c r="FI47" s="218"/>
      <c r="FJ47" s="218"/>
      <c r="FK47" s="218"/>
      <c r="FL47" s="218"/>
      <c r="FM47" s="218"/>
      <c r="FN47" s="218"/>
      <c r="FO47" s="218"/>
      <c r="FP47" s="218"/>
      <c r="FQ47" s="218"/>
      <c r="FR47" s="218"/>
      <c r="FS47" s="218"/>
      <c r="FT47" s="218"/>
      <c r="FU47" s="218"/>
      <c r="FV47" s="218"/>
      <c r="FW47" s="218"/>
      <c r="FX47" s="218"/>
      <c r="FY47" s="218"/>
      <c r="FZ47" s="218"/>
      <c r="GA47" s="218"/>
      <c r="GB47" s="218"/>
      <c r="GC47" s="218"/>
      <c r="GD47" s="218"/>
      <c r="GE47" s="218"/>
      <c r="GF47" s="218"/>
      <c r="GG47" s="218"/>
      <c r="GH47" s="218"/>
      <c r="GI47" s="218"/>
      <c r="GJ47" s="218"/>
      <c r="GK47" s="218"/>
      <c r="GL47" s="218"/>
      <c r="GM47" s="218"/>
      <c r="GN47" s="218"/>
      <c r="GO47" s="218"/>
      <c r="GP47" s="218"/>
      <c r="GQ47" s="218"/>
      <c r="GR47" s="218"/>
      <c r="GS47" s="218"/>
      <c r="GT47" s="218"/>
      <c r="GU47" s="218"/>
      <c r="GV47" s="218"/>
      <c r="GW47" s="218"/>
      <c r="GX47" s="218"/>
      <c r="GY47" s="218"/>
      <c r="GZ47" s="218"/>
      <c r="HA47" s="218"/>
      <c r="HB47" s="218"/>
      <c r="HC47" s="218"/>
      <c r="HD47" s="218"/>
      <c r="HE47" s="218"/>
      <c r="HF47" s="218"/>
      <c r="HG47" s="218"/>
      <c r="HH47" s="218"/>
      <c r="HI47" s="218"/>
      <c r="HJ47" s="218"/>
      <c r="HK47" s="218"/>
      <c r="HL47" s="218"/>
      <c r="HM47" s="218"/>
      <c r="HN47" s="218"/>
      <c r="HO47" s="218"/>
      <c r="HP47" s="218"/>
      <c r="HQ47" s="218"/>
      <c r="HR47" s="218"/>
      <c r="HS47" s="218"/>
      <c r="HT47" s="218"/>
      <c r="HU47" s="218"/>
      <c r="HV47" s="218"/>
      <c r="HW47" s="218"/>
      <c r="HX47" s="218"/>
    </row>
    <row r="48" spans="1:232" ht="25.5" customHeight="1" x14ac:dyDescent="0.25">
      <c r="A48" s="152" t="s">
        <v>640</v>
      </c>
      <c r="B48" s="155" t="s">
        <v>658</v>
      </c>
      <c r="C48" s="246"/>
      <c r="D48" s="259"/>
      <c r="E48" s="259"/>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row>
    <row r="49" spans="1:232" ht="9" customHeight="1" x14ac:dyDescent="0.25">
      <c r="A49" s="251"/>
      <c r="B49" s="252"/>
      <c r="C49" s="252"/>
      <c r="D49" s="252"/>
      <c r="E49" s="253"/>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8"/>
      <c r="GD49" s="218"/>
      <c r="GE49" s="218"/>
      <c r="GF49" s="218"/>
      <c r="GG49" s="218"/>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218"/>
      <c r="HN49" s="218"/>
      <c r="HO49" s="218"/>
      <c r="HP49" s="218"/>
      <c r="HQ49" s="218"/>
      <c r="HR49" s="218"/>
      <c r="HS49" s="218"/>
      <c r="HT49" s="218"/>
      <c r="HU49" s="218"/>
      <c r="HV49" s="218"/>
      <c r="HW49" s="218"/>
      <c r="HX49" s="218"/>
    </row>
    <row r="50" spans="1:232" x14ac:dyDescent="0.25">
      <c r="A50" s="247" t="s">
        <v>528</v>
      </c>
      <c r="B50" s="248"/>
      <c r="C50" s="248"/>
      <c r="D50" s="248"/>
      <c r="E50" s="249"/>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row>
    <row r="51" spans="1:232" ht="36" customHeight="1" x14ac:dyDescent="0.25">
      <c r="A51" s="148" t="s">
        <v>11</v>
      </c>
      <c r="B51" s="254" t="s">
        <v>668</v>
      </c>
      <c r="C51" s="254"/>
      <c r="D51" s="254"/>
      <c r="E51" s="189" t="s">
        <v>531</v>
      </c>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row>
    <row r="52" spans="1:232" ht="4.5" customHeight="1" x14ac:dyDescent="0.25">
      <c r="A52" s="268"/>
      <c r="B52" s="269"/>
      <c r="C52" s="269"/>
      <c r="D52" s="269"/>
      <c r="E52" s="269"/>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row>
    <row r="53" spans="1:232" x14ac:dyDescent="0.25">
      <c r="A53" s="247" t="s">
        <v>532</v>
      </c>
      <c r="B53" s="248"/>
      <c r="C53" s="248"/>
      <c r="D53" s="249"/>
      <c r="E53" s="151" t="s">
        <v>533</v>
      </c>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row>
    <row r="54" spans="1:232" ht="47.25" customHeight="1" x14ac:dyDescent="0.25">
      <c r="A54" s="152" t="s">
        <v>440</v>
      </c>
      <c r="B54" s="246" t="s">
        <v>669</v>
      </c>
      <c r="C54" s="261"/>
      <c r="D54" s="261"/>
      <c r="E54" s="153" t="s">
        <v>531</v>
      </c>
      <c r="F54" s="199"/>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row>
    <row r="55" spans="1:232" ht="9.75" hidden="1" customHeight="1" x14ac:dyDescent="0.25">
      <c r="A55" s="150"/>
      <c r="B55" s="150"/>
      <c r="C55" s="150"/>
      <c r="D55" s="150"/>
      <c r="E55" s="150"/>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row>
    <row r="56" spans="1:232" x14ac:dyDescent="0.25">
      <c r="A56" s="151" t="s">
        <v>536</v>
      </c>
      <c r="B56" s="154"/>
      <c r="C56" s="247" t="s">
        <v>549</v>
      </c>
      <c r="D56" s="248"/>
      <c r="E56" s="249"/>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row>
    <row r="57" spans="1:232" ht="52.5" customHeight="1" x14ac:dyDescent="0.25">
      <c r="A57" s="155" t="s">
        <v>670</v>
      </c>
      <c r="B57" s="156" t="s">
        <v>671</v>
      </c>
      <c r="C57" s="258" t="str">
        <f>IF('Question bank'!J82&gt;" ",'Question bank'!J82," ")</f>
        <v xml:space="preserve"> </v>
      </c>
      <c r="D57" s="259"/>
      <c r="E57" s="259"/>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row>
    <row r="58" spans="1:232" ht="9.75" hidden="1" customHeight="1" x14ac:dyDescent="0.25">
      <c r="A58" s="150"/>
      <c r="B58" s="150"/>
      <c r="C58" s="150"/>
      <c r="D58" s="150"/>
      <c r="E58" s="150"/>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row>
    <row r="59" spans="1:232" x14ac:dyDescent="0.25">
      <c r="A59" s="151" t="s">
        <v>542</v>
      </c>
      <c r="B59" s="154"/>
      <c r="C59" s="247" t="s">
        <v>537</v>
      </c>
      <c r="D59" s="248"/>
      <c r="E59" s="249"/>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row>
    <row r="60" spans="1:232" ht="48" customHeight="1" x14ac:dyDescent="0.25">
      <c r="A60" s="152" t="s">
        <v>672</v>
      </c>
      <c r="B60" s="155" t="s">
        <v>673</v>
      </c>
      <c r="C60" s="246" t="str">
        <f>IF('Question bank'!J84&gt;" ",'Question bank'!J84," ")</f>
        <v xml:space="preserve"> </v>
      </c>
      <c r="D60" s="259"/>
      <c r="E60" s="259"/>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row>
  </sheetData>
  <mergeCells count="55">
    <mergeCell ref="B36:D36"/>
    <mergeCell ref="B5:D5"/>
    <mergeCell ref="C7:E7"/>
    <mergeCell ref="C9:E9"/>
    <mergeCell ref="A13:D13"/>
    <mergeCell ref="C18:E18"/>
    <mergeCell ref="A12:E12"/>
    <mergeCell ref="C32:E32"/>
    <mergeCell ref="A34:E34"/>
    <mergeCell ref="A35:E35"/>
    <mergeCell ref="C27:E27"/>
    <mergeCell ref="C28:E28"/>
    <mergeCell ref="C20:E20"/>
    <mergeCell ref="C21:E21"/>
    <mergeCell ref="C26:E26"/>
    <mergeCell ref="A22:E22"/>
    <mergeCell ref="C60:E60"/>
    <mergeCell ref="B54:D54"/>
    <mergeCell ref="B14:D14"/>
    <mergeCell ref="B15:D15"/>
    <mergeCell ref="B16:D16"/>
    <mergeCell ref="C44:E44"/>
    <mergeCell ref="B41:D41"/>
    <mergeCell ref="B37:D37"/>
    <mergeCell ref="E36:E37"/>
    <mergeCell ref="B40:D40"/>
    <mergeCell ref="C19:E19"/>
    <mergeCell ref="C29:E29"/>
    <mergeCell ref="C30:E30"/>
    <mergeCell ref="C33:E33"/>
    <mergeCell ref="C45:E45"/>
    <mergeCell ref="A31:E31"/>
    <mergeCell ref="C25:E25"/>
    <mergeCell ref="A1:E1"/>
    <mergeCell ref="A4:D4"/>
    <mergeCell ref="C6:E6"/>
    <mergeCell ref="C8:E8"/>
    <mergeCell ref="A10:E10"/>
    <mergeCell ref="A3:E3"/>
    <mergeCell ref="B2:D2"/>
    <mergeCell ref="B11:D11"/>
    <mergeCell ref="B23:D23"/>
    <mergeCell ref="C59:E59"/>
    <mergeCell ref="A52:E52"/>
    <mergeCell ref="A38:E38"/>
    <mergeCell ref="C47:E47"/>
    <mergeCell ref="A49:E49"/>
    <mergeCell ref="A50:E50"/>
    <mergeCell ref="A53:D53"/>
    <mergeCell ref="C56:E56"/>
    <mergeCell ref="C48:E48"/>
    <mergeCell ref="B51:D51"/>
    <mergeCell ref="C43:E43"/>
    <mergeCell ref="C57:E57"/>
    <mergeCell ref="A39:D39"/>
  </mergeCells>
  <phoneticPr fontId="15" type="noConversion"/>
  <conditionalFormatting sqref="E36">
    <cfRule type="expression" dxfId="267" priority="49">
      <formula>IF(E36="TBD",TRUE,FALSE)</formula>
    </cfRule>
  </conditionalFormatting>
  <conditionalFormatting sqref="E36">
    <cfRule type="expression" dxfId="266" priority="50">
      <formula>IF(E36="NA", TRUE, FALSE)</formula>
    </cfRule>
    <cfRule type="expression" dxfId="265" priority="51">
      <formula>IF(E36="NS",TRUE, FALSE)</formula>
    </cfRule>
    <cfRule type="expression" dxfId="264" priority="52">
      <formula>IF(E36="S",TRUE, FALSE)</formula>
    </cfRule>
  </conditionalFormatting>
  <conditionalFormatting sqref="E2">
    <cfRule type="expression" dxfId="263" priority="45">
      <formula>IF(E2="TBD",TRUE,FALSE)</formula>
    </cfRule>
  </conditionalFormatting>
  <conditionalFormatting sqref="E2">
    <cfRule type="expression" dxfId="262" priority="46">
      <formula>IF(E2="NA", TRUE, FALSE)</formula>
    </cfRule>
    <cfRule type="expression" dxfId="261" priority="47">
      <formula>IF(E2="NS",TRUE, FALSE)</formula>
    </cfRule>
    <cfRule type="expression" dxfId="260" priority="48">
      <formula>IF(E2="S",TRUE, FALSE)</formula>
    </cfRule>
  </conditionalFormatting>
  <conditionalFormatting sqref="E2">
    <cfRule type="cellIs" dxfId="259" priority="41" operator="equal">
      <formula>"TBD"</formula>
    </cfRule>
    <cfRule type="cellIs" dxfId="258" priority="42" operator="equal">
      <formula>"NA"</formula>
    </cfRule>
    <cfRule type="cellIs" dxfId="257" priority="43" operator="equal">
      <formula>"S"</formula>
    </cfRule>
    <cfRule type="cellIs" dxfId="256" priority="44" operator="equal">
      <formula>"NS"</formula>
    </cfRule>
  </conditionalFormatting>
  <conditionalFormatting sqref="E5">
    <cfRule type="cellIs" dxfId="255" priority="34" operator="equal">
      <formula>"NA"</formula>
    </cfRule>
    <cfRule type="cellIs" dxfId="254" priority="35" operator="equal">
      <formula>"TBD"</formula>
    </cfRule>
    <cfRule type="cellIs" dxfId="253" priority="36" operator="equal">
      <formula>"PI"</formula>
    </cfRule>
    <cfRule type="cellIs" dxfId="252" priority="37" operator="equal">
      <formula>"LI"</formula>
    </cfRule>
    <cfRule type="cellIs" dxfId="251" priority="38" operator="equal">
      <formula>"NI"</formula>
    </cfRule>
    <cfRule type="cellIs" dxfId="250" priority="39" operator="equal">
      <formula>"FI"</formula>
    </cfRule>
    <cfRule type="cellIs" dxfId="249" priority="40" operator="equal">
      <formula>"NI"</formula>
    </cfRule>
  </conditionalFormatting>
  <conditionalFormatting sqref="E11">
    <cfRule type="expression" dxfId="248" priority="30">
      <formula>IF(E11="TBD",TRUE,FALSE)</formula>
    </cfRule>
  </conditionalFormatting>
  <conditionalFormatting sqref="E11">
    <cfRule type="expression" dxfId="247" priority="31">
      <formula>IF(E11="NA", TRUE, FALSE)</formula>
    </cfRule>
    <cfRule type="expression" dxfId="246" priority="32">
      <formula>IF(E11="NS",TRUE, FALSE)</formula>
    </cfRule>
    <cfRule type="expression" dxfId="245" priority="33">
      <formula>IF(E11="S",TRUE, FALSE)</formula>
    </cfRule>
  </conditionalFormatting>
  <conditionalFormatting sqref="E11">
    <cfRule type="cellIs" dxfId="244" priority="26" operator="equal">
      <formula>"TBD"</formula>
    </cfRule>
    <cfRule type="cellIs" dxfId="243" priority="27" operator="equal">
      <formula>"NA"</formula>
    </cfRule>
    <cfRule type="cellIs" dxfId="242" priority="28" operator="equal">
      <formula>"S"</formula>
    </cfRule>
    <cfRule type="cellIs" dxfId="241" priority="29" operator="equal">
      <formula>"NS"</formula>
    </cfRule>
  </conditionalFormatting>
  <conditionalFormatting sqref="E14:E16">
    <cfRule type="cellIs" dxfId="240" priority="19" operator="equal">
      <formula>"NA"</formula>
    </cfRule>
    <cfRule type="cellIs" dxfId="239" priority="20" operator="equal">
      <formula>"TBD"</formula>
    </cfRule>
    <cfRule type="cellIs" dxfId="238" priority="21" operator="equal">
      <formula>"PI"</formula>
    </cfRule>
    <cfRule type="cellIs" dxfId="237" priority="22" operator="equal">
      <formula>"LI"</formula>
    </cfRule>
    <cfRule type="cellIs" dxfId="236" priority="23" operator="equal">
      <formula>"NI"</formula>
    </cfRule>
    <cfRule type="cellIs" dxfId="235" priority="24" operator="equal">
      <formula>"FI"</formula>
    </cfRule>
    <cfRule type="cellIs" dxfId="234" priority="25" operator="equal">
      <formula>"NI"</formula>
    </cfRule>
  </conditionalFormatting>
  <conditionalFormatting sqref="E40:E41">
    <cfRule type="cellIs" dxfId="233" priority="12" operator="equal">
      <formula>"NA"</formula>
    </cfRule>
    <cfRule type="cellIs" dxfId="232" priority="13" operator="equal">
      <formula>"TBD"</formula>
    </cfRule>
    <cfRule type="cellIs" dxfId="231" priority="14" operator="equal">
      <formula>"PI"</formula>
    </cfRule>
    <cfRule type="cellIs" dxfId="230" priority="15" operator="equal">
      <formula>"LI"</formula>
    </cfRule>
    <cfRule type="cellIs" dxfId="229" priority="16" operator="equal">
      <formula>"NI"</formula>
    </cfRule>
    <cfRule type="cellIs" dxfId="228" priority="17" operator="equal">
      <formula>"FI"</formula>
    </cfRule>
    <cfRule type="cellIs" dxfId="227" priority="18" operator="equal">
      <formula>"NI"</formula>
    </cfRule>
  </conditionalFormatting>
  <conditionalFormatting sqref="E51">
    <cfRule type="expression" dxfId="226" priority="8">
      <formula>IF(E51="TBD",TRUE,FALSE)</formula>
    </cfRule>
  </conditionalFormatting>
  <conditionalFormatting sqref="E51">
    <cfRule type="expression" dxfId="225" priority="9">
      <formula>IF(E51="NA", TRUE, FALSE)</formula>
    </cfRule>
    <cfRule type="expression" dxfId="224" priority="10">
      <formula>IF(E51="NS",TRUE, FALSE)</formula>
    </cfRule>
    <cfRule type="expression" dxfId="223" priority="11">
      <formula>IF(E51="S",TRUE, FALSE)</formula>
    </cfRule>
  </conditionalFormatting>
  <conditionalFormatting sqref="E54">
    <cfRule type="cellIs" dxfId="222" priority="1" operator="equal">
      <formula>"NA"</formula>
    </cfRule>
    <cfRule type="cellIs" dxfId="221" priority="2" operator="equal">
      <formula>"TBD"</formula>
    </cfRule>
    <cfRule type="cellIs" dxfId="220" priority="3" operator="equal">
      <formula>"PI"</formula>
    </cfRule>
    <cfRule type="cellIs" dxfId="219" priority="4" operator="equal">
      <formula>"LI"</formula>
    </cfRule>
    <cfRule type="cellIs" dxfId="218" priority="5" operator="equal">
      <formula>"NI"</formula>
    </cfRule>
    <cfRule type="cellIs" dxfId="217" priority="6" operator="equal">
      <formula>"FI"</formula>
    </cfRule>
    <cfRule type="cellIs" dxfId="216" priority="7" operator="equal">
      <formula>"NI"</formula>
    </cfRule>
  </conditionalFormatting>
  <dataValidations count="2">
    <dataValidation type="list" allowBlank="1" showInputMessage="1" showErrorMessage="1" sqref="E5 E14:E16 E40:E41 E54" xr:uid="{00000000-0002-0000-0500-000000000000}">
      <formula1>characterizations</formula1>
    </dataValidation>
    <dataValidation type="list" allowBlank="1" showInputMessage="1" showErrorMessage="1" sqref="E11 E2 E36:E37 E51" xr:uid="{00000000-0002-0000-0500-000001000000}">
      <formula1>ratings</formula1>
    </dataValidation>
  </dataValidations>
  <pageMargins left="0.25" right="0.25" top="0.75" bottom="0.75" header="0.3" footer="0.3"/>
  <pageSetup scale="76" fitToHeight="0" orientation="portrait" horizontalDpi="4294967295" verticalDpi="4294967295" r:id="rId1"/>
  <rowBreaks count="4" manualBreakCount="4">
    <brk id="9" max="16383" man="1"/>
    <brk id="21" max="16383" man="1"/>
    <brk id="34" max="16383" man="1"/>
    <brk id="4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Lists!$E$25:$E$36</xm:f>
          </x14:formula1>
          <xm:sqref>F54 F40:F41 F14:F16 F5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H40"/>
  <sheetViews>
    <sheetView topLeftCell="A2" zoomScaleNormal="100" zoomScalePageLayoutView="200" workbookViewId="0">
      <selection activeCell="F5" sqref="F5"/>
    </sheetView>
  </sheetViews>
  <sheetFormatPr defaultColWidth="11.875" defaultRowHeight="15" x14ac:dyDescent="0.25"/>
  <cols>
    <col min="1" max="1" width="9.375" style="94" customWidth="1"/>
    <col min="2" max="2" width="35" style="94" customWidth="1"/>
    <col min="3" max="3" width="25.75" style="94" customWidth="1"/>
    <col min="4" max="4" width="21.25" style="94" customWidth="1"/>
    <col min="5" max="5" width="31.125" style="94" customWidth="1"/>
    <col min="6" max="242" width="11.875" style="94" customWidth="1"/>
    <col min="243" max="16384" width="11.875" style="93"/>
  </cols>
  <sheetData>
    <row r="1" spans="1:242" x14ac:dyDescent="0.25">
      <c r="A1" s="247" t="s">
        <v>528</v>
      </c>
      <c r="B1" s="248"/>
      <c r="C1" s="248"/>
      <c r="D1" s="248"/>
      <c r="E1" s="249"/>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c r="HW1" s="218"/>
      <c r="HX1" s="218"/>
      <c r="HY1" s="218"/>
      <c r="HZ1" s="218"/>
      <c r="IA1" s="218"/>
      <c r="IB1" s="218"/>
      <c r="IC1" s="218"/>
      <c r="ID1" s="218"/>
      <c r="IE1" s="218"/>
      <c r="IF1" s="218"/>
      <c r="IG1" s="218"/>
      <c r="IH1" s="218"/>
    </row>
    <row r="2" spans="1:242" ht="48.75" customHeight="1" x14ac:dyDescent="0.25">
      <c r="A2" s="148" t="s">
        <v>11</v>
      </c>
      <c r="B2" s="254" t="s">
        <v>674</v>
      </c>
      <c r="C2" s="254"/>
      <c r="D2" s="254"/>
      <c r="E2" s="190" t="s">
        <v>531</v>
      </c>
      <c r="F2" s="218">
        <f>SUM(F5:F10)</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c r="HW2" s="218"/>
      <c r="HX2" s="218"/>
      <c r="HY2" s="218"/>
      <c r="HZ2" s="218"/>
      <c r="IA2" s="218"/>
      <c r="IB2" s="218"/>
      <c r="IC2" s="218"/>
      <c r="ID2" s="218"/>
      <c r="IE2" s="218"/>
      <c r="IF2" s="218"/>
      <c r="IG2" s="218"/>
      <c r="IH2" s="218"/>
    </row>
    <row r="3" spans="1:242" ht="4.5" customHeight="1" x14ac:dyDescent="0.25">
      <c r="A3" s="279"/>
      <c r="B3" s="279"/>
      <c r="C3" s="279"/>
      <c r="D3" s="279"/>
      <c r="E3" s="279"/>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c r="IC3" s="218"/>
      <c r="ID3" s="218"/>
      <c r="IE3" s="218"/>
      <c r="IF3" s="218"/>
      <c r="IG3" s="218"/>
      <c r="IH3" s="218"/>
    </row>
    <row r="4" spans="1:242"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row>
    <row r="5" spans="1:242" ht="63" customHeight="1" x14ac:dyDescent="0.25">
      <c r="A5" s="152" t="s">
        <v>220</v>
      </c>
      <c r="B5" s="255" t="s">
        <v>675</v>
      </c>
      <c r="C5" s="261"/>
      <c r="D5" s="261"/>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row>
    <row r="6" spans="1:242" ht="48" customHeight="1" x14ac:dyDescent="0.25">
      <c r="A6" s="152" t="s">
        <v>229</v>
      </c>
      <c r="B6" s="255" t="s">
        <v>676</v>
      </c>
      <c r="C6" s="261"/>
      <c r="D6" s="261"/>
      <c r="E6" s="153" t="s">
        <v>531</v>
      </c>
      <c r="F6" s="199"/>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row>
    <row r="7" spans="1:242" ht="155.25" customHeight="1" x14ac:dyDescent="0.25">
      <c r="A7" s="152" t="s">
        <v>445</v>
      </c>
      <c r="B7" s="246" t="s">
        <v>677</v>
      </c>
      <c r="C7" s="261"/>
      <c r="D7" s="261"/>
      <c r="E7" s="153" t="s">
        <v>531</v>
      </c>
      <c r="F7" s="199"/>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c r="IC7" s="218"/>
      <c r="ID7" s="218"/>
      <c r="IE7" s="218"/>
      <c r="IF7" s="218"/>
      <c r="IG7" s="218"/>
      <c r="IH7" s="218"/>
    </row>
    <row r="8" spans="1:242" ht="48" customHeight="1" x14ac:dyDescent="0.25">
      <c r="A8" s="152" t="s">
        <v>447</v>
      </c>
      <c r="B8" s="246" t="s">
        <v>678</v>
      </c>
      <c r="C8" s="261"/>
      <c r="D8" s="261"/>
      <c r="E8" s="153" t="s">
        <v>531</v>
      </c>
      <c r="F8" s="199"/>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row>
    <row r="9" spans="1:242" ht="66" customHeight="1" x14ac:dyDescent="0.25">
      <c r="A9" s="152" t="s">
        <v>449</v>
      </c>
      <c r="B9" s="255" t="s">
        <v>679</v>
      </c>
      <c r="C9" s="261"/>
      <c r="D9" s="261"/>
      <c r="E9" s="153" t="s">
        <v>531</v>
      </c>
      <c r="F9" s="199"/>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c r="IC9" s="218"/>
      <c r="ID9" s="218"/>
      <c r="IE9" s="218"/>
      <c r="IF9" s="218"/>
      <c r="IG9" s="218"/>
      <c r="IH9" s="218"/>
    </row>
    <row r="10" spans="1:242" ht="46.5" customHeight="1" x14ac:dyDescent="0.25">
      <c r="A10" s="152" t="s">
        <v>451</v>
      </c>
      <c r="B10" s="255" t="s">
        <v>680</v>
      </c>
      <c r="C10" s="261"/>
      <c r="D10" s="261"/>
      <c r="E10" s="153" t="s">
        <v>531</v>
      </c>
      <c r="F10" s="199"/>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row>
    <row r="11" spans="1:242" ht="9.75" hidden="1" customHeight="1" x14ac:dyDescent="0.25">
      <c r="A11" s="150"/>
      <c r="B11" s="150"/>
      <c r="C11" s="150"/>
      <c r="D11" s="150"/>
      <c r="E11" s="150"/>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row>
    <row r="12" spans="1:242" x14ac:dyDescent="0.25">
      <c r="A12" s="151" t="s">
        <v>536</v>
      </c>
      <c r="B12" s="154"/>
      <c r="C12" s="247" t="s">
        <v>549</v>
      </c>
      <c r="D12" s="248"/>
      <c r="E12" s="249"/>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row>
    <row r="13" spans="1:242" ht="165" x14ac:dyDescent="0.25">
      <c r="A13" s="155" t="s">
        <v>681</v>
      </c>
      <c r="B13" s="156" t="s">
        <v>682</v>
      </c>
      <c r="C13" s="258" t="str">
        <f>IF('Question bank'!J91&gt;" ",'Question bank'!J91," ")</f>
        <v xml:space="preserve"> </v>
      </c>
      <c r="D13" s="259"/>
      <c r="E13" s="259"/>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c r="IC13" s="218"/>
      <c r="ID13" s="218"/>
      <c r="IE13" s="218"/>
      <c r="IF13" s="218"/>
      <c r="IG13" s="218"/>
      <c r="IH13" s="218"/>
    </row>
    <row r="14" spans="1:242" ht="45" x14ac:dyDescent="0.25">
      <c r="A14" s="155" t="s">
        <v>683</v>
      </c>
      <c r="B14" s="156" t="s">
        <v>238</v>
      </c>
      <c r="C14" s="274" t="str">
        <f>IF('Question bank'!J92&gt;" ",'Question bank'!J92," ")</f>
        <v xml:space="preserve"> </v>
      </c>
      <c r="D14" s="274"/>
      <c r="E14" s="274"/>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row>
    <row r="15" spans="1:242" x14ac:dyDescent="0.25">
      <c r="A15" s="247" t="s">
        <v>528</v>
      </c>
      <c r="B15" s="248"/>
      <c r="C15" s="248"/>
      <c r="D15" s="248"/>
      <c r="E15" s="249"/>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row>
    <row r="16" spans="1:242" ht="50.1" customHeight="1" x14ac:dyDescent="0.25">
      <c r="A16" s="148" t="s">
        <v>11</v>
      </c>
      <c r="B16" s="254" t="s">
        <v>674</v>
      </c>
      <c r="C16" s="254"/>
      <c r="D16" s="254"/>
      <c r="E16" s="160" t="s">
        <v>598</v>
      </c>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row>
    <row r="17" spans="1:242" ht="9.75" hidden="1" customHeight="1" x14ac:dyDescent="0.25">
      <c r="A17" s="150"/>
      <c r="B17" s="150"/>
      <c r="C17" s="150"/>
      <c r="D17" s="150"/>
      <c r="E17" s="150"/>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row>
    <row r="18" spans="1:242" x14ac:dyDescent="0.25">
      <c r="A18" s="151" t="s">
        <v>651</v>
      </c>
      <c r="B18" s="154"/>
      <c r="C18" s="247" t="s">
        <v>549</v>
      </c>
      <c r="D18" s="248"/>
      <c r="E18" s="249"/>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row>
    <row r="19" spans="1:242" ht="90" x14ac:dyDescent="0.25">
      <c r="A19" s="155" t="s">
        <v>684</v>
      </c>
      <c r="B19" s="156" t="s">
        <v>256</v>
      </c>
      <c r="C19" s="258" t="str">
        <f>IF('Question bank'!J100&gt;" ",'Question bank'!J100," ")</f>
        <v xml:space="preserve"> </v>
      </c>
      <c r="D19" s="259"/>
      <c r="E19" s="259"/>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row>
    <row r="20" spans="1:242" ht="60" x14ac:dyDescent="0.25">
      <c r="A20" s="155" t="s">
        <v>685</v>
      </c>
      <c r="B20" s="156" t="s">
        <v>260</v>
      </c>
      <c r="C20" s="258" t="str">
        <f>IF('Question bank'!J102&gt;" ",'Question bank'!J102," ")</f>
        <v xml:space="preserve"> </v>
      </c>
      <c r="D20" s="259"/>
      <c r="E20" s="259"/>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row>
    <row r="21" spans="1:242" ht="9.75" hidden="1" customHeight="1" x14ac:dyDescent="0.25">
      <c r="A21" s="150"/>
      <c r="B21" s="150"/>
      <c r="C21" s="150"/>
      <c r="D21" s="150"/>
      <c r="E21" s="150"/>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row>
    <row r="22" spans="1:242" x14ac:dyDescent="0.25">
      <c r="A22" s="151" t="s">
        <v>542</v>
      </c>
      <c r="B22" s="154"/>
      <c r="C22" s="247" t="s">
        <v>537</v>
      </c>
      <c r="D22" s="248"/>
      <c r="E22" s="249"/>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row>
    <row r="23" spans="1:242" ht="45" x14ac:dyDescent="0.25">
      <c r="A23" s="152" t="s">
        <v>229</v>
      </c>
      <c r="B23" s="155" t="s">
        <v>239</v>
      </c>
      <c r="C23" s="246" t="str">
        <f>IF('Question bank'!J93&gt;" ",'Question bank'!J93," ")</f>
        <v xml:space="preserve"> </v>
      </c>
      <c r="D23" s="259"/>
      <c r="E23" s="259"/>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row>
    <row r="24" spans="1:242" ht="75" x14ac:dyDescent="0.25">
      <c r="A24" s="152" t="s">
        <v>445</v>
      </c>
      <c r="B24" s="155" t="s">
        <v>686</v>
      </c>
      <c r="C24" s="246" t="str">
        <f>IF('Question bank'!J94&gt;" ",'Question bank'!J94," ")</f>
        <v xml:space="preserve"> </v>
      </c>
      <c r="D24" s="259"/>
      <c r="E24" s="259"/>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row>
    <row r="25" spans="1:242" ht="60" x14ac:dyDescent="0.25">
      <c r="A25" s="152" t="s">
        <v>445</v>
      </c>
      <c r="B25" s="155" t="s">
        <v>244</v>
      </c>
      <c r="C25" s="246" t="str">
        <f>IF('Question bank'!J95&gt;" ",'Question bank'!J95," ")</f>
        <v xml:space="preserve"> </v>
      </c>
      <c r="D25" s="259"/>
      <c r="E25" s="259"/>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row>
    <row r="26" spans="1:242" x14ac:dyDescent="0.25">
      <c r="A26" s="247" t="s">
        <v>528</v>
      </c>
      <c r="B26" s="248"/>
      <c r="C26" s="248"/>
      <c r="D26" s="248"/>
      <c r="E26" s="249"/>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row>
    <row r="27" spans="1:242" ht="50.1" customHeight="1" x14ac:dyDescent="0.25">
      <c r="A27" s="148" t="s">
        <v>11</v>
      </c>
      <c r="B27" s="254" t="s">
        <v>674</v>
      </c>
      <c r="C27" s="254"/>
      <c r="D27" s="254"/>
      <c r="E27" s="160" t="s">
        <v>598</v>
      </c>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row>
    <row r="28" spans="1:242" ht="9.75" hidden="1" customHeight="1" x14ac:dyDescent="0.25">
      <c r="A28" s="150"/>
      <c r="B28" s="150"/>
      <c r="C28" s="150"/>
      <c r="D28" s="150"/>
      <c r="E28" s="150"/>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row>
    <row r="29" spans="1:242" x14ac:dyDescent="0.25">
      <c r="A29" s="151" t="s">
        <v>687</v>
      </c>
      <c r="B29" s="154"/>
      <c r="C29" s="247" t="s">
        <v>537</v>
      </c>
      <c r="D29" s="248"/>
      <c r="E29" s="249"/>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row>
    <row r="30" spans="1:242" ht="45" x14ac:dyDescent="0.25">
      <c r="A30" s="152" t="s">
        <v>445</v>
      </c>
      <c r="B30" s="155" t="s">
        <v>688</v>
      </c>
      <c r="C30" s="246" t="str">
        <f>IF('Question bank'!J96&gt;" ",'Question bank'!J96," ")</f>
        <v xml:space="preserve"> </v>
      </c>
      <c r="D30" s="259"/>
      <c r="E30" s="259"/>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row>
    <row r="31" spans="1:242" ht="30" x14ac:dyDescent="0.25">
      <c r="A31" s="152" t="s">
        <v>445</v>
      </c>
      <c r="B31" s="155" t="s">
        <v>689</v>
      </c>
      <c r="C31" s="246" t="str">
        <f>IF('Question bank'!J97&gt;" ",'Question bank'!J97," ")</f>
        <v xml:space="preserve"> </v>
      </c>
      <c r="D31" s="259"/>
      <c r="E31" s="259"/>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c r="IC31" s="218"/>
      <c r="ID31" s="218"/>
      <c r="IE31" s="218"/>
      <c r="IF31" s="218"/>
      <c r="IG31" s="218"/>
      <c r="IH31" s="218"/>
    </row>
    <row r="32" spans="1:242" ht="75" x14ac:dyDescent="0.25">
      <c r="A32" s="152" t="s">
        <v>447</v>
      </c>
      <c r="B32" s="155" t="s">
        <v>251</v>
      </c>
      <c r="C32" s="246" t="str">
        <f>IF('Question bank'!J98&gt;" ",'Question bank'!J98," ")</f>
        <v xml:space="preserve"> </v>
      </c>
      <c r="D32" s="259"/>
      <c r="E32" s="259"/>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c r="IC32" s="218"/>
      <c r="ID32" s="218"/>
      <c r="IE32" s="218"/>
      <c r="IF32" s="218"/>
      <c r="IG32" s="218"/>
      <c r="IH32" s="218"/>
    </row>
    <row r="33" spans="1:242" ht="45" x14ac:dyDescent="0.25">
      <c r="A33" s="152" t="s">
        <v>449</v>
      </c>
      <c r="B33" s="155" t="s">
        <v>254</v>
      </c>
      <c r="C33" s="246" t="str">
        <f>IF('Question bank'!J99&gt;" ",'Question bank'!J99," ")</f>
        <v xml:space="preserve"> </v>
      </c>
      <c r="D33" s="259"/>
      <c r="E33" s="259"/>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row>
    <row r="34" spans="1:242" ht="60" x14ac:dyDescent="0.25">
      <c r="A34" s="152" t="s">
        <v>449</v>
      </c>
      <c r="B34" s="155" t="s">
        <v>257</v>
      </c>
      <c r="C34" s="246" t="str">
        <f>IF('Question bank'!J101&gt;" ",'Question bank'!J101," ")</f>
        <v xml:space="preserve"> </v>
      </c>
      <c r="D34" s="259"/>
      <c r="E34" s="259"/>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218"/>
      <c r="DE34" s="218"/>
      <c r="DF34" s="218"/>
      <c r="DG34" s="218"/>
      <c r="DH34" s="218"/>
      <c r="DI34" s="218"/>
      <c r="DJ34" s="218"/>
      <c r="DK34" s="218"/>
      <c r="DL34" s="218"/>
      <c r="DM34" s="218"/>
      <c r="DN34" s="218"/>
      <c r="DO34" s="218"/>
      <c r="DP34" s="218"/>
      <c r="DQ34" s="218"/>
      <c r="DR34" s="218"/>
      <c r="DS34" s="218"/>
      <c r="DT34" s="218"/>
      <c r="DU34" s="218"/>
      <c r="DV34" s="218"/>
      <c r="DW34" s="218"/>
      <c r="DX34" s="218"/>
      <c r="DY34" s="218"/>
      <c r="DZ34" s="218"/>
      <c r="EA34" s="218"/>
      <c r="EB34" s="218"/>
      <c r="EC34" s="218"/>
      <c r="ED34" s="218"/>
      <c r="EE34" s="218"/>
      <c r="EF34" s="218"/>
      <c r="EG34" s="218"/>
      <c r="EH34" s="218"/>
      <c r="EI34" s="218"/>
      <c r="EJ34" s="218"/>
      <c r="EK34" s="218"/>
      <c r="EL34" s="218"/>
      <c r="EM34" s="218"/>
      <c r="EN34" s="218"/>
      <c r="EO34" s="218"/>
      <c r="EP34" s="218"/>
      <c r="EQ34" s="218"/>
      <c r="ER34" s="218"/>
      <c r="ES34" s="218"/>
      <c r="ET34" s="218"/>
      <c r="EU34" s="218"/>
      <c r="EV34" s="218"/>
      <c r="EW34" s="218"/>
      <c r="EX34" s="218"/>
      <c r="EY34" s="218"/>
      <c r="EZ34" s="218"/>
      <c r="FA34" s="218"/>
      <c r="FB34" s="218"/>
      <c r="FC34" s="218"/>
      <c r="FD34" s="218"/>
      <c r="FE34" s="218"/>
      <c r="FF34" s="218"/>
      <c r="FG34" s="218"/>
      <c r="FH34" s="218"/>
      <c r="FI34" s="218"/>
      <c r="FJ34" s="218"/>
      <c r="FK34" s="218"/>
      <c r="FL34" s="218"/>
      <c r="FM34" s="218"/>
      <c r="FN34" s="218"/>
      <c r="FO34" s="218"/>
      <c r="FP34" s="218"/>
      <c r="FQ34" s="218"/>
      <c r="FR34" s="218"/>
      <c r="FS34" s="218"/>
      <c r="FT34" s="218"/>
      <c r="FU34" s="218"/>
      <c r="FV34" s="218"/>
      <c r="FW34" s="218"/>
      <c r="FX34" s="218"/>
      <c r="FY34" s="218"/>
      <c r="FZ34" s="218"/>
      <c r="GA34" s="218"/>
      <c r="GB34" s="218"/>
      <c r="GC34" s="218"/>
      <c r="GD34" s="218"/>
      <c r="GE34" s="218"/>
      <c r="GF34" s="218"/>
      <c r="GG34" s="218"/>
      <c r="GH34" s="218"/>
      <c r="GI34" s="218"/>
      <c r="GJ34" s="218"/>
      <c r="GK34" s="218"/>
      <c r="GL34" s="218"/>
      <c r="GM34" s="218"/>
      <c r="GN34" s="218"/>
      <c r="GO34" s="218"/>
      <c r="GP34" s="218"/>
      <c r="GQ34" s="218"/>
      <c r="GR34" s="218"/>
      <c r="GS34" s="218"/>
      <c r="GT34" s="218"/>
      <c r="GU34" s="218"/>
      <c r="GV34" s="218"/>
      <c r="GW34" s="218"/>
      <c r="GX34" s="218"/>
      <c r="GY34" s="218"/>
      <c r="GZ34" s="218"/>
      <c r="HA34" s="218"/>
      <c r="HB34" s="218"/>
      <c r="HC34" s="218"/>
      <c r="HD34" s="218"/>
      <c r="HE34" s="218"/>
      <c r="HF34" s="218"/>
      <c r="HG34" s="218"/>
      <c r="HH34" s="218"/>
      <c r="HI34" s="218"/>
      <c r="HJ34" s="218"/>
      <c r="HK34" s="218"/>
      <c r="HL34" s="218"/>
      <c r="HM34" s="218"/>
      <c r="HN34" s="218"/>
      <c r="HO34" s="218"/>
      <c r="HP34" s="218"/>
      <c r="HQ34" s="218"/>
      <c r="HR34" s="218"/>
      <c r="HS34" s="218"/>
      <c r="HT34" s="218"/>
      <c r="HU34" s="218"/>
      <c r="HV34" s="218"/>
      <c r="HW34" s="218"/>
      <c r="HX34" s="218"/>
      <c r="HY34" s="218"/>
      <c r="HZ34" s="218"/>
      <c r="IA34" s="218"/>
      <c r="IB34" s="218"/>
      <c r="IC34" s="218"/>
      <c r="ID34" s="218"/>
      <c r="IE34" s="218"/>
      <c r="IF34" s="218"/>
      <c r="IG34" s="218"/>
      <c r="IH34" s="218"/>
    </row>
    <row r="35" spans="1:242" x14ac:dyDescent="0.25">
      <c r="A35" s="218"/>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row>
    <row r="36" spans="1:242" x14ac:dyDescent="0.25">
      <c r="A36" s="218"/>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row>
    <row r="37" spans="1:242" x14ac:dyDescent="0.25">
      <c r="A37" s="218"/>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c r="IC37" s="218"/>
      <c r="ID37" s="218"/>
      <c r="IE37" s="218"/>
      <c r="IF37" s="218"/>
      <c r="IG37" s="218"/>
      <c r="IH37" s="218"/>
    </row>
    <row r="38" spans="1:242" x14ac:dyDescent="0.25">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row>
    <row r="39" spans="1:242" x14ac:dyDescent="0.25">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c r="IC39" s="218"/>
      <c r="ID39" s="218"/>
      <c r="IE39" s="218"/>
      <c r="IF39" s="218"/>
      <c r="IG39" s="218"/>
      <c r="IH39" s="218"/>
    </row>
    <row r="40" spans="1:242" x14ac:dyDescent="0.25">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c r="IC40" s="218"/>
      <c r="ID40" s="218"/>
      <c r="IE40" s="218"/>
      <c r="IF40" s="218"/>
      <c r="IG40" s="218"/>
      <c r="IH40" s="218"/>
    </row>
  </sheetData>
  <mergeCells count="30">
    <mergeCell ref="C30:E30"/>
    <mergeCell ref="B5:D5"/>
    <mergeCell ref="B6:D6"/>
    <mergeCell ref="B7:D7"/>
    <mergeCell ref="B8:D8"/>
    <mergeCell ref="B9:D9"/>
    <mergeCell ref="C31:E31"/>
    <mergeCell ref="C32:E32"/>
    <mergeCell ref="C33:E33"/>
    <mergeCell ref="C34:E34"/>
    <mergeCell ref="B10:D10"/>
    <mergeCell ref="C13:E13"/>
    <mergeCell ref="C19:E19"/>
    <mergeCell ref="C20:E20"/>
    <mergeCell ref="C23:E23"/>
    <mergeCell ref="C24:E24"/>
    <mergeCell ref="C25:E25"/>
    <mergeCell ref="A26:E26"/>
    <mergeCell ref="C29:E29"/>
    <mergeCell ref="C14:E14"/>
    <mergeCell ref="B16:D16"/>
    <mergeCell ref="B27:D27"/>
    <mergeCell ref="A1:E1"/>
    <mergeCell ref="C12:E12"/>
    <mergeCell ref="A15:E15"/>
    <mergeCell ref="C18:E18"/>
    <mergeCell ref="C22:E22"/>
    <mergeCell ref="B2:D2"/>
    <mergeCell ref="A3:E3"/>
    <mergeCell ref="A4:D4"/>
  </mergeCells>
  <phoneticPr fontId="15" type="noConversion"/>
  <conditionalFormatting sqref="E5:E10">
    <cfRule type="cellIs" dxfId="215" priority="5" operator="equal">
      <formula>"NA"</formula>
    </cfRule>
    <cfRule type="cellIs" dxfId="214" priority="6" operator="equal">
      <formula>"TBD"</formula>
    </cfRule>
    <cfRule type="cellIs" dxfId="213" priority="7" operator="equal">
      <formula>"PI"</formula>
    </cfRule>
    <cfRule type="cellIs" dxfId="212" priority="8" operator="equal">
      <formula>"LI"</formula>
    </cfRule>
    <cfRule type="cellIs" dxfId="211" priority="9" operator="equal">
      <formula>"NI"</formula>
    </cfRule>
    <cfRule type="cellIs" dxfId="210" priority="10" operator="equal">
      <formula>"FI"</formula>
    </cfRule>
    <cfRule type="cellIs" dxfId="209" priority="11" operator="equal">
      <formula>"NI"</formula>
    </cfRule>
  </conditionalFormatting>
  <conditionalFormatting sqref="E2">
    <cfRule type="expression" dxfId="208" priority="1">
      <formula>IF(E2="TBD",TRUE,FALSE)</formula>
    </cfRule>
  </conditionalFormatting>
  <conditionalFormatting sqref="E2">
    <cfRule type="expression" dxfId="207" priority="2">
      <formula>IF(E2="NA", TRUE, FALSE)</formula>
    </cfRule>
    <cfRule type="expression" dxfId="206" priority="3">
      <formula>IF(E2="NS",TRUE, FALSE)</formula>
    </cfRule>
    <cfRule type="expression" dxfId="205" priority="4">
      <formula>IF(E2="S",TRUE, FALSE)</formula>
    </cfRule>
  </conditionalFormatting>
  <dataValidations count="2">
    <dataValidation type="list" allowBlank="1" showInputMessage="1" showErrorMessage="1" sqref="E5:E10" xr:uid="{00000000-0002-0000-0600-000000000000}">
      <formula1>characterizations</formula1>
    </dataValidation>
    <dataValidation type="list" allowBlank="1" showInputMessage="1" showErrorMessage="1" sqref="E2" xr:uid="{00000000-0002-0000-0600-000001000000}">
      <formula1>ratings</formula1>
    </dataValidation>
  </dataValidations>
  <pageMargins left="0.1" right="0.1" top="0.2" bottom="0.2" header="0.05" footer="0.05"/>
  <pageSetup scale="76" fitToHeight="0" orientation="portrait" horizontalDpi="4294967295" verticalDpi="4294967295" r:id="rId1"/>
  <rowBreaks count="3" manualBreakCount="3">
    <brk id="11" max="16383" man="1"/>
    <brk id="14" max="16383" man="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Lists!$E$25:$E$36</xm:f>
          </x14:formula1>
          <xm:sqref>F5:F10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B42"/>
  <sheetViews>
    <sheetView topLeftCell="A2" zoomScaleNormal="100" workbookViewId="0">
      <selection activeCell="F5" sqref="F5"/>
    </sheetView>
  </sheetViews>
  <sheetFormatPr defaultColWidth="11.875" defaultRowHeight="15" x14ac:dyDescent="0.25"/>
  <cols>
    <col min="1" max="1" width="9.375" style="94" customWidth="1"/>
    <col min="2" max="2" width="35" style="94" customWidth="1"/>
    <col min="3" max="3" width="25.75" style="94" customWidth="1"/>
    <col min="4" max="4" width="21.25" style="94" customWidth="1"/>
    <col min="5" max="5" width="31.125" style="94" customWidth="1"/>
    <col min="6" max="236" width="11.875" style="94" customWidth="1"/>
    <col min="237" max="16384" width="11.875" style="93"/>
  </cols>
  <sheetData>
    <row r="1" spans="1:236" x14ac:dyDescent="0.25">
      <c r="A1" s="247" t="s">
        <v>528</v>
      </c>
      <c r="B1" s="248"/>
      <c r="C1" s="248"/>
      <c r="D1" s="248"/>
      <c r="E1" s="249"/>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c r="HW1" s="218"/>
      <c r="HX1" s="218"/>
      <c r="HY1" s="218"/>
      <c r="HZ1" s="218"/>
      <c r="IA1" s="218"/>
      <c r="IB1" s="218"/>
    </row>
    <row r="2" spans="1:236" ht="36" customHeight="1" x14ac:dyDescent="0.25">
      <c r="A2" s="148" t="s">
        <v>11</v>
      </c>
      <c r="B2" s="254" t="s">
        <v>690</v>
      </c>
      <c r="C2" s="254"/>
      <c r="D2" s="254"/>
      <c r="E2" s="191" t="s">
        <v>531</v>
      </c>
      <c r="F2" s="218">
        <f>SUM(F5:F9)</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c r="HW2" s="218"/>
      <c r="HX2" s="218"/>
      <c r="HY2" s="218"/>
      <c r="HZ2" s="218"/>
      <c r="IA2" s="218"/>
      <c r="IB2" s="218"/>
    </row>
    <row r="3" spans="1:236" ht="9.9499999999999993" customHeight="1" x14ac:dyDescent="0.25">
      <c r="A3" s="268"/>
      <c r="B3" s="269"/>
      <c r="C3" s="269"/>
      <c r="D3" s="269"/>
      <c r="E3" s="269"/>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row>
    <row r="4" spans="1:236"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row>
    <row r="5" spans="1:236" ht="48.95" customHeight="1" x14ac:dyDescent="0.25">
      <c r="A5" s="152" t="s">
        <v>233</v>
      </c>
      <c r="B5" s="255" t="s">
        <v>691</v>
      </c>
      <c r="C5" s="261"/>
      <c r="D5" s="261"/>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row>
    <row r="6" spans="1:236" ht="47.25" customHeight="1" x14ac:dyDescent="0.25">
      <c r="A6" s="152" t="s">
        <v>236</v>
      </c>
      <c r="B6" s="255" t="s">
        <v>692</v>
      </c>
      <c r="C6" s="261"/>
      <c r="D6" s="261"/>
      <c r="E6" s="153" t="s">
        <v>531</v>
      </c>
      <c r="F6" s="199"/>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row>
    <row r="7" spans="1:236" ht="108.75" customHeight="1" x14ac:dyDescent="0.25">
      <c r="A7" s="152" t="s">
        <v>240</v>
      </c>
      <c r="B7" s="255" t="s">
        <v>693</v>
      </c>
      <c r="C7" s="261"/>
      <c r="D7" s="261"/>
      <c r="E7" s="153" t="s">
        <v>531</v>
      </c>
      <c r="F7" s="199"/>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row>
    <row r="8" spans="1:236" ht="51" customHeight="1" x14ac:dyDescent="0.25">
      <c r="A8" s="152" t="s">
        <v>249</v>
      </c>
      <c r="B8" s="255" t="s">
        <v>694</v>
      </c>
      <c r="C8" s="261"/>
      <c r="D8" s="261"/>
      <c r="E8" s="153" t="s">
        <v>531</v>
      </c>
      <c r="F8" s="199"/>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row>
    <row r="9" spans="1:236" ht="77.25" customHeight="1" x14ac:dyDescent="0.25">
      <c r="A9" s="152" t="s">
        <v>252</v>
      </c>
      <c r="B9" s="255" t="s">
        <v>695</v>
      </c>
      <c r="C9" s="261"/>
      <c r="D9" s="261"/>
      <c r="E9" s="153" t="s">
        <v>531</v>
      </c>
      <c r="F9" s="199"/>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row>
    <row r="10" spans="1:236" ht="9.75" hidden="1" customHeight="1" x14ac:dyDescent="0.25">
      <c r="A10" s="150"/>
      <c r="B10" s="150"/>
      <c r="C10" s="150"/>
      <c r="D10" s="150"/>
      <c r="E10" s="150"/>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row>
    <row r="11" spans="1:236" x14ac:dyDescent="0.25">
      <c r="A11" s="151" t="s">
        <v>536</v>
      </c>
      <c r="B11" s="154"/>
      <c r="C11" s="247" t="s">
        <v>549</v>
      </c>
      <c r="D11" s="248"/>
      <c r="E11" s="249"/>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row>
    <row r="12" spans="1:236" ht="117.75" customHeight="1" x14ac:dyDescent="0.25">
      <c r="A12" s="155" t="s">
        <v>696</v>
      </c>
      <c r="B12" s="156" t="s">
        <v>697</v>
      </c>
      <c r="C12" s="258" t="str">
        <f>IF('Question bank'!J103&gt;" ",'Question bank'!J103," ")</f>
        <v xml:space="preserve"> </v>
      </c>
      <c r="D12" s="259"/>
      <c r="E12" s="259"/>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row>
    <row r="13" spans="1:236" x14ac:dyDescent="0.25">
      <c r="A13" s="247" t="s">
        <v>528</v>
      </c>
      <c r="B13" s="248"/>
      <c r="C13" s="248"/>
      <c r="D13" s="248"/>
      <c r="E13" s="249"/>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row>
    <row r="14" spans="1:236" ht="36" customHeight="1" x14ac:dyDescent="0.25">
      <c r="A14" s="148" t="s">
        <v>11</v>
      </c>
      <c r="B14" s="254" t="s">
        <v>690</v>
      </c>
      <c r="C14" s="254"/>
      <c r="D14" s="254"/>
      <c r="E14" s="160" t="s">
        <v>598</v>
      </c>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row>
    <row r="15" spans="1:236" ht="9.9499999999999993" customHeight="1" x14ac:dyDescent="0.25">
      <c r="A15" s="251"/>
      <c r="B15" s="252"/>
      <c r="C15" s="252"/>
      <c r="D15" s="252"/>
      <c r="E15" s="253"/>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row>
    <row r="16" spans="1:236" x14ac:dyDescent="0.25">
      <c r="A16" s="151" t="s">
        <v>651</v>
      </c>
      <c r="B16" s="154"/>
      <c r="C16" s="247" t="s">
        <v>549</v>
      </c>
      <c r="D16" s="248"/>
      <c r="E16" s="249"/>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row>
    <row r="17" spans="1:236" ht="75" x14ac:dyDescent="0.25">
      <c r="A17" s="155" t="s">
        <v>698</v>
      </c>
      <c r="B17" s="156" t="s">
        <v>270</v>
      </c>
      <c r="C17" s="258" t="str">
        <f>IF('Question bank'!J106&gt;" ",'Question bank'!J106," ")</f>
        <v xml:space="preserve"> </v>
      </c>
      <c r="D17" s="259"/>
      <c r="E17" s="259"/>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row>
    <row r="18" spans="1:236" ht="96" customHeight="1" x14ac:dyDescent="0.25">
      <c r="A18" s="155" t="s">
        <v>699</v>
      </c>
      <c r="B18" s="156" t="s">
        <v>700</v>
      </c>
      <c r="C18" s="258" t="str">
        <f>IF('Question bank'!J107&gt;" ",'Question bank'!J107," ")</f>
        <v xml:space="preserve"> </v>
      </c>
      <c r="D18" s="259"/>
      <c r="E18" s="259"/>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row>
    <row r="19" spans="1:236" ht="75" x14ac:dyDescent="0.25">
      <c r="A19" s="155" t="s">
        <v>701</v>
      </c>
      <c r="B19" s="155" t="s">
        <v>702</v>
      </c>
      <c r="C19" s="258" t="str">
        <f>IF('Question bank'!J109&gt;" ",'Question bank'!J109," ")</f>
        <v xml:space="preserve"> </v>
      </c>
      <c r="D19" s="259"/>
      <c r="E19" s="259"/>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row>
    <row r="20" spans="1:236" ht="45" x14ac:dyDescent="0.25">
      <c r="A20" s="155" t="s">
        <v>703</v>
      </c>
      <c r="B20" s="155" t="s">
        <v>704</v>
      </c>
      <c r="C20" s="246" t="str">
        <f>IF('Question bank'!J111&gt;" ",'Question bank'!J111," ")</f>
        <v xml:space="preserve"> </v>
      </c>
      <c r="D20" s="259"/>
      <c r="E20" s="259"/>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row>
    <row r="21" spans="1:236" ht="9.9499999999999993" customHeight="1" x14ac:dyDescent="0.25">
      <c r="A21" s="251"/>
      <c r="B21" s="252"/>
      <c r="C21" s="252"/>
      <c r="D21" s="252"/>
      <c r="E21" s="253"/>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row>
    <row r="22" spans="1:236" x14ac:dyDescent="0.25">
      <c r="A22" s="247" t="s">
        <v>528</v>
      </c>
      <c r="B22" s="248"/>
      <c r="C22" s="248"/>
      <c r="D22" s="248"/>
      <c r="E22" s="249"/>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row>
    <row r="23" spans="1:236" ht="36" customHeight="1" x14ac:dyDescent="0.25">
      <c r="A23" s="148" t="s">
        <v>11</v>
      </c>
      <c r="B23" s="254" t="s">
        <v>690</v>
      </c>
      <c r="C23" s="254"/>
      <c r="D23" s="254"/>
      <c r="E23" s="160" t="s">
        <v>598</v>
      </c>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row>
    <row r="24" spans="1:236" x14ac:dyDescent="0.25">
      <c r="A24" s="151" t="s">
        <v>542</v>
      </c>
      <c r="B24" s="154"/>
      <c r="C24" s="247" t="s">
        <v>537</v>
      </c>
      <c r="D24" s="248"/>
      <c r="E24" s="249"/>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row>
    <row r="25" spans="1:236" ht="30" x14ac:dyDescent="0.25">
      <c r="A25" s="152" t="s">
        <v>233</v>
      </c>
      <c r="B25" s="155" t="s">
        <v>705</v>
      </c>
      <c r="C25" s="246" t="str">
        <f>IF('Question bank'!J104&gt;" ",'Question bank'!J104," ")</f>
        <v xml:space="preserve"> </v>
      </c>
      <c r="D25" s="259"/>
      <c r="E25" s="259"/>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row>
    <row r="26" spans="1:236" ht="60" x14ac:dyDescent="0.25">
      <c r="A26" s="152" t="s">
        <v>240</v>
      </c>
      <c r="B26" s="155" t="s">
        <v>706</v>
      </c>
      <c r="C26" s="246" t="str">
        <f>IF('Question bank'!J108&gt;" ",'Question bank'!J108," ")</f>
        <v xml:space="preserve"> </v>
      </c>
      <c r="D26" s="259"/>
      <c r="E26" s="259"/>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row>
    <row r="27" spans="1:236" ht="25.5" customHeight="1" x14ac:dyDescent="0.25">
      <c r="A27" s="152" t="s">
        <v>252</v>
      </c>
      <c r="B27" s="155" t="s">
        <v>280</v>
      </c>
      <c r="C27" s="246" t="str">
        <f>IF('Question bank'!J110&gt;" ",'Question bank'!J110," ")</f>
        <v xml:space="preserve"> </v>
      </c>
      <c r="D27" s="259"/>
      <c r="E27" s="259"/>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row>
    <row r="28" spans="1:236" x14ac:dyDescent="0.25">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row>
    <row r="29" spans="1:236" x14ac:dyDescent="0.25">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row>
    <row r="30" spans="1:236" x14ac:dyDescent="0.25">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row>
    <row r="31" spans="1:236" x14ac:dyDescent="0.25">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row>
    <row r="32" spans="1:236" x14ac:dyDescent="0.2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row>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sheetData>
  <mergeCells count="26">
    <mergeCell ref="C25:E25"/>
    <mergeCell ref="C26:E26"/>
    <mergeCell ref="C27:E27"/>
    <mergeCell ref="C20:E20"/>
    <mergeCell ref="C19:E19"/>
    <mergeCell ref="C24:E24"/>
    <mergeCell ref="B14:D14"/>
    <mergeCell ref="B23:D23"/>
    <mergeCell ref="B9:D9"/>
    <mergeCell ref="C12:E12"/>
    <mergeCell ref="C17:E17"/>
    <mergeCell ref="C18:E18"/>
    <mergeCell ref="C16:E16"/>
    <mergeCell ref="A15:E15"/>
    <mergeCell ref="A22:E22"/>
    <mergeCell ref="A21:E21"/>
    <mergeCell ref="A1:E1"/>
    <mergeCell ref="A4:D4"/>
    <mergeCell ref="A3:E3"/>
    <mergeCell ref="C11:E11"/>
    <mergeCell ref="A13:E13"/>
    <mergeCell ref="B5:D5"/>
    <mergeCell ref="B6:D6"/>
    <mergeCell ref="B7:D7"/>
    <mergeCell ref="B8:D8"/>
    <mergeCell ref="B2:D2"/>
  </mergeCells>
  <phoneticPr fontId="15" type="noConversion"/>
  <conditionalFormatting sqref="E2">
    <cfRule type="expression" dxfId="204" priority="8">
      <formula>IF(E2="TBD",TRUE,FALSE)</formula>
    </cfRule>
  </conditionalFormatting>
  <conditionalFormatting sqref="E2">
    <cfRule type="expression" dxfId="203" priority="9">
      <formula>IF(E2="NA", TRUE, FALSE)</formula>
    </cfRule>
    <cfRule type="expression" dxfId="202" priority="10">
      <formula>IF(E2="NS",TRUE, FALSE)</formula>
    </cfRule>
    <cfRule type="expression" dxfId="201" priority="11">
      <formula>IF(E2="S",TRUE, FALSE)</formula>
    </cfRule>
  </conditionalFormatting>
  <conditionalFormatting sqref="E5:E9">
    <cfRule type="cellIs" dxfId="200" priority="1" operator="equal">
      <formula>"NA"</formula>
    </cfRule>
    <cfRule type="cellIs" dxfId="199" priority="2" operator="equal">
      <formula>"TBD"</formula>
    </cfRule>
    <cfRule type="cellIs" dxfId="198" priority="3" operator="equal">
      <formula>"PI"</formula>
    </cfRule>
    <cfRule type="cellIs" dxfId="197" priority="4" operator="equal">
      <formula>"LI"</formula>
    </cfRule>
    <cfRule type="cellIs" dxfId="196" priority="5" operator="equal">
      <formula>"NI"</formula>
    </cfRule>
    <cfRule type="cellIs" dxfId="195" priority="6" operator="equal">
      <formula>"FI"</formula>
    </cfRule>
    <cfRule type="cellIs" dxfId="194" priority="7" operator="equal">
      <formula>"NI"</formula>
    </cfRule>
  </conditionalFormatting>
  <dataValidations count="2">
    <dataValidation type="list" allowBlank="1" showInputMessage="1" showErrorMessage="1" sqref="E2" xr:uid="{00000000-0002-0000-0700-000000000000}">
      <formula1>ratings</formula1>
    </dataValidation>
    <dataValidation type="list" allowBlank="1" showInputMessage="1" showErrorMessage="1" sqref="E5:E9" xr:uid="{00000000-0002-0000-0700-000001000000}">
      <formula1>characterizations</formula1>
    </dataValidation>
  </dataValidations>
  <pageMargins left="0.1" right="0.1" top="0.2" bottom="0.2" header="0.05" footer="0.05"/>
  <pageSetup scale="99" fitToHeight="0" orientation="landscape" horizontalDpi="4294967292" verticalDpi="4294967292" r:id="rId1"/>
  <rowBreaks count="1" manualBreakCount="1">
    <brk id="1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Lists!$E$25:$E$36</xm:f>
          </x14:formula1>
          <xm:sqref>F5:F9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L30"/>
  <sheetViews>
    <sheetView topLeftCell="A15" zoomScaleNormal="100" workbookViewId="0">
      <selection activeCell="B12" sqref="B12"/>
    </sheetView>
  </sheetViews>
  <sheetFormatPr defaultColWidth="11.875" defaultRowHeight="15" x14ac:dyDescent="0.25"/>
  <cols>
    <col min="1" max="1" width="9.375" style="94" customWidth="1"/>
    <col min="2" max="2" width="39" style="94" customWidth="1"/>
    <col min="3" max="3" width="25.75" style="94" customWidth="1"/>
    <col min="4" max="4" width="21.25" style="94" customWidth="1"/>
    <col min="5" max="5" width="31.125" style="94" customWidth="1"/>
    <col min="6" max="246" width="11.875" style="94" customWidth="1"/>
    <col min="247" max="16384" width="11.875" style="93"/>
  </cols>
  <sheetData>
    <row r="1" spans="1:246" x14ac:dyDescent="0.25">
      <c r="A1" s="247" t="s">
        <v>528</v>
      </c>
      <c r="B1" s="248"/>
      <c r="C1" s="248"/>
      <c r="D1" s="248"/>
      <c r="E1" s="249"/>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c r="FF1" s="218"/>
      <c r="FG1" s="218"/>
      <c r="FH1" s="218"/>
      <c r="FI1" s="218"/>
      <c r="FJ1" s="218"/>
      <c r="FK1" s="218"/>
      <c r="FL1" s="218"/>
      <c r="FM1" s="218"/>
      <c r="FN1" s="218"/>
      <c r="FO1" s="218"/>
      <c r="FP1" s="218"/>
      <c r="FQ1" s="218"/>
      <c r="FR1" s="218"/>
      <c r="FS1" s="218"/>
      <c r="FT1" s="218"/>
      <c r="FU1" s="218"/>
      <c r="FV1" s="218"/>
      <c r="FW1" s="218"/>
      <c r="FX1" s="218"/>
      <c r="FY1" s="218"/>
      <c r="FZ1" s="218"/>
      <c r="GA1" s="218"/>
      <c r="GB1" s="218"/>
      <c r="GC1" s="218"/>
      <c r="GD1" s="218"/>
      <c r="GE1" s="218"/>
      <c r="GF1" s="218"/>
      <c r="GG1" s="218"/>
      <c r="GH1" s="218"/>
      <c r="GI1" s="218"/>
      <c r="GJ1" s="218"/>
      <c r="GK1" s="218"/>
      <c r="GL1" s="218"/>
      <c r="GM1" s="218"/>
      <c r="GN1" s="218"/>
      <c r="GO1" s="218"/>
      <c r="GP1" s="218"/>
      <c r="GQ1" s="218"/>
      <c r="GR1" s="218"/>
      <c r="GS1" s="218"/>
      <c r="GT1" s="218"/>
      <c r="GU1" s="218"/>
      <c r="GV1" s="218"/>
      <c r="GW1" s="218"/>
      <c r="GX1" s="218"/>
      <c r="GY1" s="218"/>
      <c r="GZ1" s="218"/>
      <c r="HA1" s="218"/>
      <c r="HB1" s="218"/>
      <c r="HC1" s="218"/>
      <c r="HD1" s="218"/>
      <c r="HE1" s="218"/>
      <c r="HF1" s="218"/>
      <c r="HG1" s="218"/>
      <c r="HH1" s="218"/>
      <c r="HI1" s="218"/>
      <c r="HJ1" s="218"/>
      <c r="HK1" s="218"/>
      <c r="HL1" s="218"/>
      <c r="HM1" s="218"/>
      <c r="HN1" s="218"/>
      <c r="HO1" s="218"/>
      <c r="HP1" s="218"/>
      <c r="HQ1" s="218"/>
      <c r="HR1" s="218"/>
      <c r="HS1" s="218"/>
      <c r="HT1" s="218"/>
      <c r="HU1" s="218"/>
      <c r="HV1" s="218"/>
      <c r="HW1" s="218"/>
      <c r="HX1" s="218"/>
      <c r="HY1" s="218"/>
      <c r="HZ1" s="218"/>
      <c r="IA1" s="218"/>
      <c r="IB1" s="218"/>
      <c r="IC1" s="218"/>
      <c r="ID1" s="218"/>
      <c r="IE1" s="218"/>
      <c r="IF1" s="218"/>
      <c r="IG1" s="218"/>
      <c r="IH1" s="218"/>
      <c r="II1" s="218"/>
      <c r="IJ1" s="218"/>
      <c r="IK1" s="218"/>
      <c r="IL1" s="218"/>
    </row>
    <row r="2" spans="1:246" ht="45" customHeight="1" x14ac:dyDescent="0.25">
      <c r="A2" s="148" t="s">
        <v>11</v>
      </c>
      <c r="B2" s="254" t="s">
        <v>707</v>
      </c>
      <c r="C2" s="254"/>
      <c r="D2" s="254"/>
      <c r="E2" s="191" t="s">
        <v>531</v>
      </c>
      <c r="F2" s="218">
        <f>SUM(F5:F22)</f>
        <v>0</v>
      </c>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c r="FF2" s="218"/>
      <c r="FG2" s="218"/>
      <c r="FH2" s="218"/>
      <c r="FI2" s="218"/>
      <c r="FJ2" s="218"/>
      <c r="FK2" s="218"/>
      <c r="FL2" s="218"/>
      <c r="FM2" s="218"/>
      <c r="FN2" s="218"/>
      <c r="FO2" s="218"/>
      <c r="FP2" s="218"/>
      <c r="FQ2" s="218"/>
      <c r="FR2" s="218"/>
      <c r="FS2" s="218"/>
      <c r="FT2" s="218"/>
      <c r="FU2" s="218"/>
      <c r="FV2" s="218"/>
      <c r="FW2" s="218"/>
      <c r="FX2" s="218"/>
      <c r="FY2" s="218"/>
      <c r="FZ2" s="218"/>
      <c r="GA2" s="218"/>
      <c r="GB2" s="218"/>
      <c r="GC2" s="218"/>
      <c r="GD2" s="218"/>
      <c r="GE2" s="218"/>
      <c r="GF2" s="218"/>
      <c r="GG2" s="218"/>
      <c r="GH2" s="218"/>
      <c r="GI2" s="218"/>
      <c r="GJ2" s="218"/>
      <c r="GK2" s="218"/>
      <c r="GL2" s="218"/>
      <c r="GM2" s="218"/>
      <c r="GN2" s="218"/>
      <c r="GO2" s="218"/>
      <c r="GP2" s="218"/>
      <c r="GQ2" s="218"/>
      <c r="GR2" s="218"/>
      <c r="GS2" s="218"/>
      <c r="GT2" s="218"/>
      <c r="GU2" s="218"/>
      <c r="GV2" s="218"/>
      <c r="GW2" s="218"/>
      <c r="GX2" s="218"/>
      <c r="GY2" s="218"/>
      <c r="GZ2" s="218"/>
      <c r="HA2" s="218"/>
      <c r="HB2" s="218"/>
      <c r="HC2" s="218"/>
      <c r="HD2" s="218"/>
      <c r="HE2" s="218"/>
      <c r="HF2" s="218"/>
      <c r="HG2" s="218"/>
      <c r="HH2" s="218"/>
      <c r="HI2" s="218"/>
      <c r="HJ2" s="218"/>
      <c r="HK2" s="218"/>
      <c r="HL2" s="218"/>
      <c r="HM2" s="218"/>
      <c r="HN2" s="218"/>
      <c r="HO2" s="218"/>
      <c r="HP2" s="218"/>
      <c r="HQ2" s="218"/>
      <c r="HR2" s="218"/>
      <c r="HS2" s="218"/>
      <c r="HT2" s="218"/>
      <c r="HU2" s="218"/>
      <c r="HV2" s="218"/>
      <c r="HW2" s="218"/>
      <c r="HX2" s="218"/>
      <c r="HY2" s="218"/>
      <c r="HZ2" s="218"/>
      <c r="IA2" s="218"/>
      <c r="IB2" s="218"/>
      <c r="IC2" s="218"/>
      <c r="ID2" s="218"/>
      <c r="IE2" s="218"/>
      <c r="IF2" s="218"/>
      <c r="IG2" s="218"/>
      <c r="IH2" s="218"/>
      <c r="II2" s="218"/>
      <c r="IJ2" s="218"/>
      <c r="IK2" s="218"/>
      <c r="IL2" s="218"/>
    </row>
    <row r="3" spans="1:246" ht="9.9499999999999993" customHeight="1" x14ac:dyDescent="0.25">
      <c r="A3" s="268"/>
      <c r="B3" s="269"/>
      <c r="C3" s="269"/>
      <c r="D3" s="269"/>
      <c r="E3" s="269"/>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c r="IC3" s="218"/>
      <c r="ID3" s="218"/>
      <c r="IE3" s="218"/>
      <c r="IF3" s="218"/>
      <c r="IG3" s="218"/>
      <c r="IH3" s="218"/>
      <c r="II3" s="218"/>
      <c r="IJ3" s="218"/>
      <c r="IK3" s="218"/>
      <c r="IL3" s="218"/>
    </row>
    <row r="4" spans="1:246" x14ac:dyDescent="0.25">
      <c r="A4" s="247" t="s">
        <v>532</v>
      </c>
      <c r="B4" s="248"/>
      <c r="C4" s="248"/>
      <c r="D4" s="249"/>
      <c r="E4" s="151" t="s">
        <v>533</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row>
    <row r="5" spans="1:246" ht="63.95" customHeight="1" x14ac:dyDescent="0.25">
      <c r="A5" s="152" t="s">
        <v>262</v>
      </c>
      <c r="B5" s="255" t="s">
        <v>708</v>
      </c>
      <c r="C5" s="261"/>
      <c r="D5" s="261"/>
      <c r="E5" s="153" t="s">
        <v>531</v>
      </c>
      <c r="F5" s="199"/>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row>
    <row r="6" spans="1:246" ht="63.95" customHeight="1" x14ac:dyDescent="0.25">
      <c r="A6" s="152" t="s">
        <v>266</v>
      </c>
      <c r="B6" s="255" t="s">
        <v>709</v>
      </c>
      <c r="C6" s="261"/>
      <c r="D6" s="261"/>
      <c r="E6" s="153" t="s">
        <v>531</v>
      </c>
      <c r="F6" s="199"/>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row>
    <row r="7" spans="1:246" ht="48" customHeight="1" x14ac:dyDescent="0.25">
      <c r="A7" s="152" t="s">
        <v>271</v>
      </c>
      <c r="B7" s="246" t="s">
        <v>710</v>
      </c>
      <c r="C7" s="261"/>
      <c r="D7" s="261"/>
      <c r="E7" s="153" t="s">
        <v>531</v>
      </c>
      <c r="F7" s="199"/>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c r="IC7" s="218"/>
      <c r="ID7" s="218"/>
      <c r="IE7" s="218"/>
      <c r="IF7" s="218"/>
      <c r="IG7" s="218"/>
      <c r="IH7" s="218"/>
      <c r="II7" s="218"/>
      <c r="IJ7" s="218"/>
      <c r="IK7" s="218"/>
      <c r="IL7" s="218"/>
    </row>
    <row r="8" spans="1:246" ht="9.75" hidden="1" customHeight="1" x14ac:dyDescent="0.25">
      <c r="A8" s="150"/>
      <c r="B8" s="150"/>
      <c r="C8" s="150"/>
      <c r="D8" s="150"/>
      <c r="E8" s="150"/>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row>
    <row r="9" spans="1:246" x14ac:dyDescent="0.25">
      <c r="A9" s="151" t="s">
        <v>536</v>
      </c>
      <c r="B9" s="154"/>
      <c r="C9" s="247" t="s">
        <v>549</v>
      </c>
      <c r="D9" s="248"/>
      <c r="E9" s="249"/>
      <c r="F9" s="218"/>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c r="IC9" s="218"/>
      <c r="ID9" s="218"/>
      <c r="IE9" s="218"/>
      <c r="IF9" s="218"/>
      <c r="IG9" s="218"/>
      <c r="IH9" s="218"/>
      <c r="II9" s="218"/>
      <c r="IJ9" s="218"/>
      <c r="IK9" s="218"/>
      <c r="IL9" s="218"/>
    </row>
    <row r="10" spans="1:246" ht="105" x14ac:dyDescent="0.25">
      <c r="A10" s="155" t="s">
        <v>711</v>
      </c>
      <c r="B10" s="156" t="s">
        <v>712</v>
      </c>
      <c r="C10" s="258" t="str">
        <f>IF('Question bank'!J112&gt;" ",'Question bank'!J112," ")</f>
        <v xml:space="preserve"> </v>
      </c>
      <c r="D10" s="259"/>
      <c r="E10" s="259"/>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8"/>
      <c r="IK10" s="218"/>
      <c r="IL10" s="218"/>
    </row>
    <row r="11" spans="1:246" ht="132" customHeight="1" x14ac:dyDescent="0.25">
      <c r="A11" s="155" t="s">
        <v>713</v>
      </c>
      <c r="B11" s="156" t="s">
        <v>714</v>
      </c>
      <c r="C11" s="258" t="str">
        <f>IF('Question bank'!J114&gt;" ",'Question bank'!J114," ")</f>
        <v xml:space="preserve"> </v>
      </c>
      <c r="D11" s="259"/>
      <c r="E11" s="259"/>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c r="II11" s="218"/>
      <c r="IJ11" s="218"/>
      <c r="IK11" s="218"/>
      <c r="IL11" s="218"/>
    </row>
    <row r="12" spans="1:246" ht="75" x14ac:dyDescent="0.25">
      <c r="A12" s="155" t="s">
        <v>715</v>
      </c>
      <c r="B12" s="156" t="s">
        <v>716</v>
      </c>
      <c r="C12" s="258" t="str">
        <f>IF('Question bank'!J115&gt;" ",'Question bank'!J115," ")</f>
        <v xml:space="preserve"> </v>
      </c>
      <c r="D12" s="259"/>
      <c r="E12" s="259"/>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c r="II12" s="218"/>
      <c r="IJ12" s="218"/>
      <c r="IK12" s="218"/>
      <c r="IL12" s="218"/>
    </row>
    <row r="13" spans="1:246" ht="9.9499999999999993" customHeight="1" x14ac:dyDescent="0.25">
      <c r="A13" s="251"/>
      <c r="B13" s="252"/>
      <c r="C13" s="252"/>
      <c r="D13" s="252"/>
      <c r="E13" s="253"/>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c r="IC13" s="218"/>
      <c r="ID13" s="218"/>
      <c r="IE13" s="218"/>
      <c r="IF13" s="218"/>
      <c r="IG13" s="218"/>
      <c r="IH13" s="218"/>
      <c r="II13" s="218"/>
      <c r="IJ13" s="218"/>
      <c r="IK13" s="218"/>
      <c r="IL13" s="218"/>
    </row>
    <row r="14" spans="1:246" x14ac:dyDescent="0.25">
      <c r="A14" s="151" t="s">
        <v>542</v>
      </c>
      <c r="B14" s="154"/>
      <c r="C14" s="247" t="s">
        <v>537</v>
      </c>
      <c r="D14" s="248"/>
      <c r="E14" s="249"/>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c r="II14" s="218"/>
      <c r="IJ14" s="218"/>
      <c r="IK14" s="218"/>
      <c r="IL14" s="218"/>
    </row>
    <row r="15" spans="1:246" ht="75" x14ac:dyDescent="0.25">
      <c r="A15" s="152" t="s">
        <v>262</v>
      </c>
      <c r="B15" s="155" t="s">
        <v>287</v>
      </c>
      <c r="C15" s="246" t="str">
        <f>IF('Question bank'!J113&gt;" ",'Question bank'!J113," ")</f>
        <v xml:space="preserve"> </v>
      </c>
      <c r="D15" s="259"/>
      <c r="E15" s="259"/>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c r="II15" s="218"/>
      <c r="IJ15" s="218"/>
      <c r="IK15" s="218"/>
      <c r="IL15" s="218"/>
    </row>
    <row r="16" spans="1:246" ht="35.25" customHeight="1" x14ac:dyDescent="0.25">
      <c r="A16" s="152" t="s">
        <v>271</v>
      </c>
      <c r="B16" s="155" t="s">
        <v>294</v>
      </c>
      <c r="C16" s="246" t="str">
        <f>IF('Question bank'!J116&gt;" ",'Question bank'!J116," ")</f>
        <v xml:space="preserve"> </v>
      </c>
      <c r="D16" s="259"/>
      <c r="E16" s="259"/>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c r="II16" s="218"/>
      <c r="IJ16" s="218"/>
      <c r="IK16" s="218"/>
      <c r="IL16" s="218"/>
    </row>
    <row r="17" spans="1:246" x14ac:dyDescent="0.25">
      <c r="A17" s="247" t="s">
        <v>528</v>
      </c>
      <c r="B17" s="248"/>
      <c r="C17" s="248"/>
      <c r="D17" s="248"/>
      <c r="E17" s="249"/>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c r="II17" s="218"/>
      <c r="IJ17" s="218"/>
      <c r="IK17" s="218"/>
      <c r="IL17" s="218"/>
    </row>
    <row r="18" spans="1:246" ht="50.1" customHeight="1" x14ac:dyDescent="0.25">
      <c r="A18" s="148" t="s">
        <v>11</v>
      </c>
      <c r="B18" s="254" t="s">
        <v>717</v>
      </c>
      <c r="C18" s="254"/>
      <c r="D18" s="254"/>
      <c r="E18" s="191" t="s">
        <v>531</v>
      </c>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c r="II18" s="218"/>
      <c r="IJ18" s="218"/>
      <c r="IK18" s="218"/>
      <c r="IL18" s="218"/>
    </row>
    <row r="19" spans="1:246" ht="9.9499999999999993" customHeight="1" x14ac:dyDescent="0.25">
      <c r="A19" s="268"/>
      <c r="B19" s="269"/>
      <c r="C19" s="269"/>
      <c r="D19" s="269"/>
      <c r="E19" s="269"/>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c r="II19" s="218"/>
      <c r="IJ19" s="218"/>
      <c r="IK19" s="218"/>
      <c r="IL19" s="218"/>
    </row>
    <row r="20" spans="1:246" x14ac:dyDescent="0.25">
      <c r="A20" s="247" t="s">
        <v>532</v>
      </c>
      <c r="B20" s="248"/>
      <c r="C20" s="248"/>
      <c r="D20" s="249"/>
      <c r="E20" s="151" t="s">
        <v>533</v>
      </c>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c r="II20" s="218"/>
      <c r="IJ20" s="218"/>
      <c r="IK20" s="218"/>
      <c r="IL20" s="218"/>
    </row>
    <row r="21" spans="1:246" ht="66.95" customHeight="1" x14ac:dyDescent="0.25">
      <c r="A21" s="152" t="s">
        <v>462</v>
      </c>
      <c r="B21" s="255" t="s">
        <v>718</v>
      </c>
      <c r="C21" s="261"/>
      <c r="D21" s="261"/>
      <c r="E21" s="153" t="s">
        <v>531</v>
      </c>
      <c r="F21" s="199"/>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c r="II21" s="218"/>
      <c r="IJ21" s="218"/>
      <c r="IK21" s="218"/>
      <c r="IL21" s="218"/>
    </row>
    <row r="22" spans="1:246" ht="65.25" customHeight="1" x14ac:dyDescent="0.25">
      <c r="A22" s="152" t="s">
        <v>464</v>
      </c>
      <c r="B22" s="255" t="s">
        <v>719</v>
      </c>
      <c r="C22" s="261"/>
      <c r="D22" s="261"/>
      <c r="E22" s="153" t="s">
        <v>531</v>
      </c>
      <c r="F22" s="199"/>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c r="II22" s="218"/>
      <c r="IJ22" s="218"/>
      <c r="IK22" s="218"/>
      <c r="IL22" s="218"/>
    </row>
    <row r="23" spans="1:246" ht="9.75" hidden="1" customHeight="1" x14ac:dyDescent="0.25">
      <c r="A23" s="150"/>
      <c r="B23" s="150"/>
      <c r="C23" s="150"/>
      <c r="D23" s="150"/>
      <c r="E23" s="150"/>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row>
    <row r="24" spans="1:246" x14ac:dyDescent="0.25">
      <c r="A24" s="151" t="s">
        <v>536</v>
      </c>
      <c r="B24" s="154"/>
      <c r="C24" s="247" t="s">
        <v>549</v>
      </c>
      <c r="D24" s="248"/>
      <c r="E24" s="249"/>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row>
    <row r="25" spans="1:246" ht="135" x14ac:dyDescent="0.25">
      <c r="A25" s="155" t="s">
        <v>720</v>
      </c>
      <c r="B25" s="156" t="s">
        <v>721</v>
      </c>
      <c r="C25" s="258" t="str">
        <f>IF('Question bank'!J117&gt;" ",'Question bank'!J117," ")</f>
        <v xml:space="preserve"> </v>
      </c>
      <c r="D25" s="259"/>
      <c r="E25" s="259"/>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c r="II25" s="218"/>
      <c r="IJ25" s="218"/>
      <c r="IK25" s="218"/>
      <c r="IL25" s="218"/>
    </row>
    <row r="26" spans="1:246" ht="120" customHeight="1" x14ac:dyDescent="0.25">
      <c r="A26" s="155" t="s">
        <v>722</v>
      </c>
      <c r="B26" s="156" t="s">
        <v>723</v>
      </c>
      <c r="C26" s="258" t="str">
        <f>IF('Question bank'!J119&gt;" ",'Question bank'!J119," ")</f>
        <v xml:space="preserve"> </v>
      </c>
      <c r="D26" s="259"/>
      <c r="E26" s="259"/>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c r="II26" s="218"/>
      <c r="IJ26" s="218"/>
      <c r="IK26" s="218"/>
      <c r="IL26" s="218"/>
    </row>
    <row r="27" spans="1:246" ht="9.75" hidden="1" customHeight="1" x14ac:dyDescent="0.25">
      <c r="A27" s="150"/>
      <c r="B27" s="150"/>
      <c r="C27" s="150"/>
      <c r="D27" s="150"/>
      <c r="E27" s="150"/>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c r="II27" s="218"/>
      <c r="IJ27" s="218"/>
      <c r="IK27" s="218"/>
      <c r="IL27" s="218"/>
    </row>
    <row r="28" spans="1:246" x14ac:dyDescent="0.25">
      <c r="A28" s="151" t="s">
        <v>542</v>
      </c>
      <c r="B28" s="154"/>
      <c r="C28" s="247" t="s">
        <v>537</v>
      </c>
      <c r="D28" s="248"/>
      <c r="E28" s="249"/>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c r="II28" s="218"/>
      <c r="IJ28" s="218"/>
      <c r="IK28" s="218"/>
      <c r="IL28" s="218"/>
    </row>
    <row r="29" spans="1:246" ht="45" x14ac:dyDescent="0.25">
      <c r="A29" s="152" t="s">
        <v>462</v>
      </c>
      <c r="B29" s="155" t="s">
        <v>299</v>
      </c>
      <c r="C29" s="246" t="str">
        <f>IF('Question bank'!J118&gt;" ",'Question bank'!J118," ")</f>
        <v xml:space="preserve"> </v>
      </c>
      <c r="D29" s="259"/>
      <c r="E29" s="259"/>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c r="II29" s="218"/>
      <c r="IJ29" s="218"/>
      <c r="IK29" s="218"/>
      <c r="IL29" s="218"/>
    </row>
    <row r="30" spans="1:246" ht="45" x14ac:dyDescent="0.25">
      <c r="A30" s="152" t="s">
        <v>464</v>
      </c>
      <c r="B30" s="155" t="s">
        <v>303</v>
      </c>
      <c r="C30" s="246" t="str">
        <f>IF('Question bank'!J120&gt;" ",'Question bank'!J120," ")</f>
        <v xml:space="preserve"> </v>
      </c>
      <c r="D30" s="259"/>
      <c r="E30" s="259"/>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c r="II30" s="218"/>
      <c r="IJ30" s="218"/>
      <c r="IK30" s="218"/>
      <c r="IL30" s="218"/>
    </row>
  </sheetData>
  <mergeCells count="27">
    <mergeCell ref="C25:E25"/>
    <mergeCell ref="C26:E26"/>
    <mergeCell ref="C29:E29"/>
    <mergeCell ref="C30:E30"/>
    <mergeCell ref="B21:D21"/>
    <mergeCell ref="B22:D22"/>
    <mergeCell ref="C15:E15"/>
    <mergeCell ref="C16:E16"/>
    <mergeCell ref="C14:E14"/>
    <mergeCell ref="A17:E17"/>
    <mergeCell ref="A19:E19"/>
    <mergeCell ref="A20:D20"/>
    <mergeCell ref="C24:E24"/>
    <mergeCell ref="C28:E28"/>
    <mergeCell ref="A1:E1"/>
    <mergeCell ref="A3:E3"/>
    <mergeCell ref="A4:D4"/>
    <mergeCell ref="C9:E9"/>
    <mergeCell ref="A13:E13"/>
    <mergeCell ref="B5:D5"/>
    <mergeCell ref="B6:D6"/>
    <mergeCell ref="B7:D7"/>
    <mergeCell ref="C10:E10"/>
    <mergeCell ref="B2:D2"/>
    <mergeCell ref="B18:D18"/>
    <mergeCell ref="C11:E11"/>
    <mergeCell ref="C12:E12"/>
  </mergeCells>
  <phoneticPr fontId="15" type="noConversion"/>
  <conditionalFormatting sqref="E2">
    <cfRule type="expression" dxfId="193" priority="19">
      <formula>IF(E2="TBD",TRUE,FALSE)</formula>
    </cfRule>
  </conditionalFormatting>
  <conditionalFormatting sqref="E2">
    <cfRule type="expression" dxfId="192" priority="20">
      <formula>IF(E2="NA", TRUE, FALSE)</formula>
    </cfRule>
    <cfRule type="expression" dxfId="191" priority="21">
      <formula>IF(E2="NS",TRUE, FALSE)</formula>
    </cfRule>
    <cfRule type="expression" dxfId="190" priority="22">
      <formula>IF(E2="S",TRUE, FALSE)</formula>
    </cfRule>
  </conditionalFormatting>
  <conditionalFormatting sqref="E5:E7">
    <cfRule type="cellIs" dxfId="189" priority="12" operator="equal">
      <formula>"NA"</formula>
    </cfRule>
    <cfRule type="cellIs" dxfId="188" priority="13" operator="equal">
      <formula>"TBD"</formula>
    </cfRule>
    <cfRule type="cellIs" dxfId="187" priority="14" operator="equal">
      <formula>"PI"</formula>
    </cfRule>
    <cfRule type="cellIs" dxfId="186" priority="15" operator="equal">
      <formula>"LI"</formula>
    </cfRule>
    <cfRule type="cellIs" dxfId="185" priority="16" operator="equal">
      <formula>"NI"</formula>
    </cfRule>
    <cfRule type="cellIs" dxfId="184" priority="17" operator="equal">
      <formula>"FI"</formula>
    </cfRule>
    <cfRule type="cellIs" dxfId="183" priority="18" operator="equal">
      <formula>"NI"</formula>
    </cfRule>
  </conditionalFormatting>
  <conditionalFormatting sqref="E18">
    <cfRule type="expression" dxfId="182" priority="8">
      <formula>IF(E18="TBD",TRUE,FALSE)</formula>
    </cfRule>
  </conditionalFormatting>
  <conditionalFormatting sqref="E18">
    <cfRule type="expression" dxfId="181" priority="9">
      <formula>IF(E18="NA", TRUE, FALSE)</formula>
    </cfRule>
    <cfRule type="expression" dxfId="180" priority="10">
      <formula>IF(E18="NS",TRUE, FALSE)</formula>
    </cfRule>
    <cfRule type="expression" dxfId="179" priority="11">
      <formula>IF(E18="S",TRUE, FALSE)</formula>
    </cfRule>
  </conditionalFormatting>
  <conditionalFormatting sqref="E21:E22">
    <cfRule type="cellIs" dxfId="178" priority="1" operator="equal">
      <formula>"NA"</formula>
    </cfRule>
    <cfRule type="cellIs" dxfId="177" priority="2" operator="equal">
      <formula>"TBD"</formula>
    </cfRule>
    <cfRule type="cellIs" dxfId="176" priority="3" operator="equal">
      <formula>"PI"</formula>
    </cfRule>
    <cfRule type="cellIs" dxfId="175" priority="4" operator="equal">
      <formula>"LI"</formula>
    </cfRule>
    <cfRule type="cellIs" dxfId="174" priority="5" operator="equal">
      <formula>"NI"</formula>
    </cfRule>
    <cfRule type="cellIs" dxfId="173" priority="6" operator="equal">
      <formula>"FI"</formula>
    </cfRule>
    <cfRule type="cellIs" dxfId="172" priority="7" operator="equal">
      <formula>"NI"</formula>
    </cfRule>
  </conditionalFormatting>
  <dataValidations count="2">
    <dataValidation type="list" allowBlank="1" showInputMessage="1" showErrorMessage="1" sqref="E2 E18" xr:uid="{00000000-0002-0000-0800-000000000000}">
      <formula1>ratings</formula1>
    </dataValidation>
    <dataValidation type="list" allowBlank="1" showInputMessage="1" showErrorMessage="1" sqref="E5:E7 E21:E22" xr:uid="{00000000-0002-0000-0800-000001000000}">
      <formula1>characterizations</formula1>
    </dataValidation>
  </dataValidations>
  <pageMargins left="0.1" right="0.1" top="0.2" bottom="0.2" header="0.05" footer="0.05"/>
  <pageSetup scale="96" fitToHeight="0" orientation="landscape" horizontalDpi="4294967292" verticalDpi="4294967292" r:id="rId1"/>
  <rowBreaks count="2" manualBreakCount="2">
    <brk id="13" max="16383" man="1"/>
    <brk id="1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Lists!$E$25:$E$36</xm:f>
          </x14:formula1>
          <xm:sqref>F5:F7 F21:F22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GSDocumentType xmlns="45bc4347-1e49-4f11-a2de-cdc8b1236453">false</PGSDocumentType>
    <PGSAssociatedRequest xmlns="45bc4347-1e49-4f11-a2de-cdc8b1236453" xsi:nil="true"/>
    <PGSFolio xmlns="45bc4347-1e49-4f11-a2de-cdc8b1236453" xsi:nil="true"/>
    <PGSBat xmlns="45bc4347-1e49-4f11-a2de-cdc8b1236453">false</PGSBat>
    <PGSTitle xmlns="45bc4347-1e49-4f11-a2de-cdc8b1236453" xsi:nil="true"/>
    <PGSRequestAuthor xmlns="45bc4347-1e49-4f11-a2de-cdc8b1236453" xsi:nil="true"/>
    <PGSDirectPublication xmlns="45bc4347-1e49-4f11-a2de-cdc8b1236453">false</PGSDirectPublication>
    <PGSRequester xmlns="45bc4347-1e49-4f11-a2de-cdc8b1236453" xsi:nil="true"/>
    <PGSWordCount xmlns="45bc4347-1e49-4f11-a2de-cdc8b1236453" xsi:nil="true"/>
    <PGSOriginalLanguage xmlns="45bc4347-1e49-4f11-a2de-cdc8b12364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GSProductionDocument" ma:contentTypeID="0x010100058EFBD0D35E49E793D404E779D0CFC200A99B90ACDC5B244BA2146F32FB8F9E12" ma:contentTypeVersion="0" ma:contentTypeDescription="Production document" ma:contentTypeScope="" ma:versionID="f4204278b47c5e978e806f0851f4af1a">
  <xsd:schema xmlns:xsd="http://www.w3.org/2001/XMLSchema" xmlns:xs="http://www.w3.org/2001/XMLSchema" xmlns:p="http://schemas.microsoft.com/office/2006/metadata/properties" xmlns:ns2="45bc4347-1e49-4f11-a2de-cdc8b1236453" targetNamespace="http://schemas.microsoft.com/office/2006/metadata/properties" ma:root="true" ma:fieldsID="a4456b6a203e5e68af3c88c9d5b118af" ns2:_="">
    <xsd:import namespace="45bc4347-1e49-4f11-a2de-cdc8b1236453"/>
    <xsd:element name="properties">
      <xsd:complexType>
        <xsd:sequence>
          <xsd:element name="documentManagement">
            <xsd:complexType>
              <xsd:all>
                <xsd:element ref="ns2:PGSOriginalLanguage" minOccurs="0"/>
                <xsd:element ref="ns2:PGSRequester" minOccurs="0"/>
                <xsd:element ref="ns2:PGSRequestAuthor" minOccurs="0"/>
                <xsd:element ref="ns2:PGSDocumentType" minOccurs="0"/>
                <xsd:element ref="ns2:PGSBat" minOccurs="0"/>
                <xsd:element ref="ns2:PGSTitle" minOccurs="0"/>
                <xsd:element ref="ns2:PGSAssociatedRequest" minOccurs="0"/>
                <xsd:element ref="ns2:PGSWordCount" minOccurs="0"/>
                <xsd:element ref="ns2:PGSDirectPublication" minOccurs="0"/>
                <xsd:element ref="ns2:PGSFol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c4347-1e49-4f11-a2de-cdc8b1236453" elementFormDefault="qualified">
    <xsd:import namespace="http://schemas.microsoft.com/office/2006/documentManagement/types"/>
    <xsd:import namespace="http://schemas.microsoft.com/office/infopath/2007/PartnerControls"/>
    <xsd:element name="PGSOriginalLanguage" ma:index="8" nillable="true" ma:displayName="Original language" ma:format="Dropdown" ma:internalName="PGSOriginalLanguage">
      <xsd:simpleType>
        <xsd:restriction base="dms:Choice">
          <xsd:enumeration value="French"/>
          <xsd:enumeration value="English"/>
          <xsd:enumeration value="Arabic"/>
          <xsd:enumeration value="Portuguese"/>
          <xsd:enumeration value="Spanish"/>
          <xsd:enumeration value="Russian"/>
          <xsd:enumeration value="Français"/>
          <xsd:enumeration value="Anglais"/>
          <xsd:enumeration value="Arabe"/>
          <xsd:enumeration value="Portugais"/>
          <xsd:enumeration value="Russe"/>
          <xsd:enumeration value="Espagnol"/>
        </xsd:restriction>
      </xsd:simpleType>
    </xsd:element>
    <xsd:element name="PGSRequester" ma:index="9" nillable="true" ma:displayName="Requester" ma:internalName="PGSRequester">
      <xsd:simpleType>
        <xsd:restriction base="dms:Text"/>
      </xsd:simpleType>
    </xsd:element>
    <xsd:element name="PGSRequestAuthor" ma:index="10" nillable="true" ma:displayName="Author" ma:internalName="PGSRequestAuthor">
      <xsd:simpleType>
        <xsd:restriction base="dms:Text"/>
      </xsd:simpleType>
    </xsd:element>
    <xsd:element name="PGSDocumentType" ma:index="11" nillable="true" ma:displayName="To be published" ma:default="0" ma:internalName="PGSDocumentType">
      <xsd:simpleType>
        <xsd:restriction base="dms:Boolean"/>
      </xsd:simpleType>
    </xsd:element>
    <xsd:element name="PGSBat" ma:index="12" nillable="true" ma:displayName="BAT" ma:default="0" ma:internalName="PGSBat">
      <xsd:simpleType>
        <xsd:restriction base="dms:Boolean"/>
      </xsd:simpleType>
    </xsd:element>
    <xsd:element name="PGSTitle" ma:index="13" nillable="true" ma:displayName="Document title" ma:internalName="PGSTitle">
      <xsd:simpleType>
        <xsd:restriction base="dms:Text"/>
      </xsd:simpleType>
    </xsd:element>
    <xsd:element name="PGSAssociatedRequest" ma:index="14" nillable="true" ma:displayName="Associated request" ma:internalName="PGSAssociatedRequest">
      <xsd:simpleType>
        <xsd:restriction base="dms:Text"/>
      </xsd:simpleType>
    </xsd:element>
    <xsd:element name="PGSWordCount" ma:index="15" nillable="true" ma:displayName="Number of words" ma:internalName="PGSWordCount">
      <xsd:simpleType>
        <xsd:restriction base="dms:Number"/>
      </xsd:simpleType>
    </xsd:element>
    <xsd:element name="PGSDirectPublication" ma:index="16" nillable="true" ma:displayName="Direct publication" ma:default="0" ma:internalName="PGSDirectPublication">
      <xsd:simpleType>
        <xsd:restriction base="dms:Boolean"/>
      </xsd:simpleType>
    </xsd:element>
    <xsd:element name="PGSFolio" ma:index="17" nillable="true" ma:displayName="Folio" ma:internalName="PGSFoli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1B57DD-4FE3-4680-8D49-CB05B45F03E4}">
  <ds:schemaRefs>
    <ds:schemaRef ds:uri="http://schemas.microsoft.com/office/2006/metadata/properties"/>
    <ds:schemaRef ds:uri="http://schemas.microsoft.com/office/infopath/2007/PartnerControls"/>
    <ds:schemaRef ds:uri="7f4fe5ba-0e9c-43fa-b7dd-de1717dc009a"/>
  </ds:schemaRefs>
</ds:datastoreItem>
</file>

<file path=customXml/itemProps2.xml><?xml version="1.0" encoding="utf-8"?>
<ds:datastoreItem xmlns:ds="http://schemas.openxmlformats.org/officeDocument/2006/customXml" ds:itemID="{27D8F722-B607-4F92-A714-D214D7A71DB0}">
  <ds:schemaRefs>
    <ds:schemaRef ds:uri="http://schemas.microsoft.com/sharepoint/v3/contenttype/forms"/>
  </ds:schemaRefs>
</ds:datastoreItem>
</file>

<file path=customXml/itemProps3.xml><?xml version="1.0" encoding="utf-8"?>
<ds:datastoreItem xmlns:ds="http://schemas.openxmlformats.org/officeDocument/2006/customXml" ds:itemID="{E5512DBE-4C21-43B7-8238-E8DE5FE849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Question bank</vt:lpstr>
      <vt:lpstr>Heat Map Paper</vt:lpstr>
      <vt:lpstr>Heat Map Automatic</vt:lpstr>
      <vt:lpstr>S58-5.1</vt:lpstr>
      <vt:lpstr>S58-5.2</vt:lpstr>
      <vt:lpstr>S58-6</vt:lpstr>
      <vt:lpstr>S58-7</vt:lpstr>
      <vt:lpstr>S58-8</vt:lpstr>
      <vt:lpstr>S58-9</vt:lpstr>
      <vt:lpstr>S59-5</vt:lpstr>
      <vt:lpstr>S59-6</vt:lpstr>
      <vt:lpstr>Document Verification</vt:lpstr>
      <vt:lpstr>Characterization scale</vt:lpstr>
      <vt:lpstr>template</vt:lpstr>
      <vt:lpstr>Lists</vt:lpstr>
      <vt:lpstr>Technical Information</vt:lpstr>
      <vt:lpstr>access</vt:lpstr>
      <vt:lpstr>characterizations</vt:lpstr>
      <vt:lpstr>'Heat Map Paper'!Print_Area</vt:lpstr>
      <vt:lpstr>'Heat Map Automatic'!Print_Titles</vt:lpstr>
      <vt:lpstr>'Heat Map Paper'!Print_Titles</vt:lpstr>
      <vt:lpstr>'Question bank'!Print_Titles</vt:lpstr>
      <vt:lpstr>ratings</vt:lpstr>
    </vt:vector>
  </TitlesOfParts>
  <Manager/>
  <Company>Carnegie Mellon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White;CDRodriguez@uspis.gov</dc:creator>
  <cp:keywords/>
  <dc:description/>
  <cp:lastModifiedBy>KAMMERMANN-JACKSON heather</cp:lastModifiedBy>
  <cp:revision/>
  <cp:lastPrinted>2025-05-12T11:43:12Z</cp:lastPrinted>
  <dcterms:created xsi:type="dcterms:W3CDTF">2012-01-23T22:24:01Z</dcterms:created>
  <dcterms:modified xsi:type="dcterms:W3CDTF">2025-05-12T11:43:44Z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0x010100058EFBD0D35E49E793D404E779D0CFC200A99B90ACDC5B244BA2146F32FB8F9E12</vt:lpwstr>
  </property>
  <property fmtid="{D5CDD505-2E9C-101B-9397-08002B2CF9AE}" pid="3" name="_dlc_DocIdItemGuid">
    <vt:lpwstr>47ff20be-2075-4660-ba7f-a7fa7a7a0183</vt:lpwstr>
  </property>
  <property fmtid="{D5CDD505-2E9C-101B-9397-08002B2CF9AE}" pid="4" name="MediaServiceImageTags">
    <vt:lpwstr/>
  </property>
</Properties>
</file>